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onrad.scheuer\Desktop\"/>
    </mc:Choice>
  </mc:AlternateContent>
  <bookViews>
    <workbookView xWindow="0" yWindow="0" windowWidth="28800" windowHeight="12210" xr2:uid="{00000000-000D-0000-FFFF-FFFF00000000}"/>
  </bookViews>
  <sheets>
    <sheet name="SDI" sheetId="1" r:id="rId1"/>
    <sheet name="SDO" sheetId="3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E7" i="3"/>
  <c r="D7" i="3"/>
  <c r="D1" i="3"/>
  <c r="F1" i="3" s="1"/>
  <c r="D5" i="1" l="1"/>
  <c r="D8" i="3" l="1"/>
  <c r="F5" i="1"/>
  <c r="F8" i="3" l="1"/>
  <c r="D9" i="3"/>
  <c r="E8" i="3"/>
  <c r="E5" i="1"/>
  <c r="D10" i="3" l="1"/>
  <c r="F9" i="3"/>
  <c r="E9" i="3"/>
  <c r="D1" i="1"/>
  <c r="D11" i="3" l="1"/>
  <c r="F10" i="3"/>
  <c r="E10" i="3"/>
  <c r="F1" i="1"/>
  <c r="D6" i="1"/>
  <c r="E11" i="3" l="1"/>
  <c r="D12" i="3"/>
  <c r="F11" i="3"/>
  <c r="F6" i="1"/>
  <c r="D7" i="1"/>
  <c r="E6" i="1"/>
  <c r="F12" i="3" l="1"/>
  <c r="D13" i="3"/>
  <c r="E12" i="3"/>
  <c r="F7" i="1"/>
  <c r="E7" i="1"/>
  <c r="D8" i="1"/>
  <c r="D14" i="3" l="1"/>
  <c r="E13" i="3"/>
  <c r="F13" i="3"/>
  <c r="D9" i="1"/>
  <c r="F8" i="1"/>
  <c r="E8" i="1"/>
  <c r="F14" i="3" l="1"/>
  <c r="D15" i="3"/>
  <c r="E14" i="3"/>
  <c r="D10" i="1"/>
  <c r="F9" i="1"/>
  <c r="E9" i="1"/>
  <c r="E15" i="3" l="1"/>
  <c r="D16" i="3"/>
  <c r="F15" i="3"/>
  <c r="D11" i="1"/>
  <c r="F10" i="1"/>
  <c r="E10" i="1"/>
  <c r="F16" i="3" l="1"/>
  <c r="D17" i="3"/>
  <c r="E16" i="3"/>
  <c r="D12" i="1"/>
  <c r="F11" i="1"/>
  <c r="E11" i="1"/>
  <c r="D18" i="3" l="1"/>
  <c r="E17" i="3"/>
  <c r="F17" i="3"/>
  <c r="D13" i="1"/>
  <c r="F12" i="1"/>
  <c r="E12" i="1"/>
  <c r="F18" i="3" l="1"/>
  <c r="D19" i="3"/>
  <c r="E18" i="3"/>
  <c r="D14" i="1"/>
  <c r="F13" i="1"/>
  <c r="E13" i="1"/>
  <c r="E19" i="3" l="1"/>
  <c r="D20" i="3"/>
  <c r="F19" i="3"/>
  <c r="D15" i="1"/>
  <c r="F14" i="1"/>
  <c r="E14" i="1"/>
  <c r="F20" i="3" l="1"/>
  <c r="E20" i="3"/>
  <c r="D21" i="3"/>
  <c r="D16" i="1"/>
  <c r="F15" i="1"/>
  <c r="E15" i="1"/>
  <c r="D22" i="3" l="1"/>
  <c r="E21" i="3"/>
  <c r="F21" i="3"/>
  <c r="D17" i="1"/>
  <c r="F16" i="1"/>
  <c r="E16" i="1"/>
  <c r="F22" i="3" l="1"/>
  <c r="E22" i="3"/>
  <c r="D23" i="3"/>
  <c r="D18" i="1"/>
  <c r="F17" i="1"/>
  <c r="E17" i="1"/>
  <c r="E23" i="3" l="1"/>
  <c r="D24" i="3"/>
  <c r="F23" i="3"/>
  <c r="D19" i="1"/>
  <c r="F18" i="1"/>
  <c r="E18" i="1"/>
  <c r="F24" i="3" l="1"/>
  <c r="C29" i="3"/>
  <c r="C28" i="3"/>
  <c r="C27" i="3"/>
  <c r="C25" i="3"/>
  <c r="D25" i="3" s="1"/>
  <c r="E24" i="3"/>
  <c r="C26" i="3"/>
  <c r="D20" i="1"/>
  <c r="F19" i="1"/>
  <c r="E19" i="1"/>
  <c r="F25" i="3" l="1"/>
  <c r="D26" i="3"/>
  <c r="E25" i="3"/>
  <c r="D21" i="1"/>
  <c r="F20" i="1"/>
  <c r="E20" i="1"/>
  <c r="F26" i="3" l="1"/>
  <c r="D27" i="3"/>
  <c r="E26" i="3"/>
  <c r="D22" i="1"/>
  <c r="F21" i="1"/>
  <c r="E21" i="1"/>
  <c r="F27" i="3" l="1"/>
  <c r="D28" i="3"/>
  <c r="E27" i="3"/>
  <c r="D23" i="1"/>
  <c r="E22" i="1"/>
  <c r="F22" i="1"/>
  <c r="F28" i="3" l="1"/>
  <c r="D29" i="3"/>
  <c r="E28" i="3"/>
  <c r="D24" i="1"/>
  <c r="E23" i="1"/>
  <c r="F23" i="1"/>
  <c r="C27" i="1" l="1"/>
  <c r="C26" i="1"/>
  <c r="C29" i="1"/>
  <c r="C25" i="1"/>
  <c r="D25" i="1" s="1"/>
  <c r="C28" i="1"/>
  <c r="F29" i="3"/>
  <c r="E29" i="3"/>
  <c r="F24" i="1"/>
  <c r="E24" i="1"/>
  <c r="D26" i="1" l="1"/>
  <c r="E25" i="1"/>
  <c r="F25" i="1"/>
  <c r="F26" i="1" l="1"/>
  <c r="E26" i="1"/>
  <c r="D27" i="1"/>
  <c r="D28" i="1" l="1"/>
  <c r="F27" i="1"/>
  <c r="E27" i="1"/>
  <c r="F28" i="1" l="1"/>
  <c r="E28" i="1"/>
  <c r="D29" i="1"/>
  <c r="E29" i="1" l="1"/>
  <c r="F29" i="1"/>
</calcChain>
</file>

<file path=xl/sharedStrings.xml><?xml version="1.0" encoding="utf-8"?>
<sst xmlns="http://schemas.openxmlformats.org/spreadsheetml/2006/main" count="67" uniqueCount="47">
  <si>
    <t>POLY</t>
  </si>
  <si>
    <t>DATA on SDI</t>
  </si>
  <si>
    <t>dec</t>
  </si>
  <si>
    <t>hex</t>
  </si>
  <si>
    <t>bin</t>
  </si>
  <si>
    <t>A1</t>
  </si>
  <si>
    <t>A0</t>
  </si>
  <si>
    <t>BRST</t>
  </si>
  <si>
    <t>R3</t>
  </si>
  <si>
    <t>R2</t>
  </si>
  <si>
    <t>R1</t>
  </si>
  <si>
    <t>R0</t>
  </si>
  <si>
    <t>R/W</t>
  </si>
  <si>
    <t>D7</t>
  </si>
  <si>
    <t>D6</t>
  </si>
  <si>
    <t>D5</t>
  </si>
  <si>
    <t>D4</t>
  </si>
  <si>
    <t>D3</t>
  </si>
  <si>
    <t>D2</t>
  </si>
  <si>
    <t>D1</t>
  </si>
  <si>
    <t>D0</t>
  </si>
  <si>
    <t>CRC4</t>
  </si>
  <si>
    <t>CRC3</t>
  </si>
  <si>
    <t>CRC2</t>
  </si>
  <si>
    <t>CRC1</t>
  </si>
  <si>
    <t>CRC0</t>
  </si>
  <si>
    <t>init</t>
  </si>
  <si>
    <t>CRC5</t>
  </si>
  <si>
    <t>DATA on SDO</t>
  </si>
  <si>
    <t>-</t>
  </si>
  <si>
    <t>SHTVDD</t>
  </si>
  <si>
    <t>OWOnF</t>
  </si>
  <si>
    <t>OWOffF</t>
  </si>
  <si>
    <t>OvrCurr</t>
  </si>
  <si>
    <t>OvldF</t>
  </si>
  <si>
    <t>GLOBLF</t>
  </si>
  <si>
    <t>F8</t>
  </si>
  <si>
    <t>F7</t>
  </si>
  <si>
    <t>F6</t>
  </si>
  <si>
    <t>F5</t>
  </si>
  <si>
    <t>F4</t>
  </si>
  <si>
    <t>F3</t>
  </si>
  <si>
    <t>F2</t>
  </si>
  <si>
    <t>F1</t>
  </si>
  <si>
    <t>THERR</t>
  </si>
  <si>
    <t>This is CRC5 to send to RV48</t>
  </si>
  <si>
    <t>This is CRC5 sent by RV48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</si>
</sst>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H5" sqref="H5"/>
    </sheetView>
  </sheetViews>
  <sheetFormatPr defaultRowHeight="15" x14ac:dyDescent="0.25"/>
  <cols>
    <col min="1" max="1" width="4" style="1" bestFit="1" customWidth="1"/>
    <col min="2" max="2" width="7.140625" style="1" customWidth="1"/>
    <col min="3" max="3" width="5.42578125" style="1" bestFit="1" customWidth="1"/>
    <col min="4" max="4" width="4.140625" style="1" bestFit="1" customWidth="1"/>
    <col min="5" max="5" width="4.28515625" style="1" bestFit="1" customWidth="1"/>
    <col min="6" max="6" width="6.7109375" style="1" bestFit="1" customWidth="1"/>
    <col min="7" max="16384" width="9.140625" style="1"/>
  </cols>
  <sheetData>
    <row r="1" spans="1:6" ht="15.75" thickBot="1" x14ac:dyDescent="0.3">
      <c r="C1" s="6" t="s">
        <v>0</v>
      </c>
      <c r="D1" s="7">
        <f>HEX2DEC(E1)</f>
        <v>21</v>
      </c>
      <c r="E1" s="7">
        <v>15</v>
      </c>
      <c r="F1" s="8" t="str">
        <f>DEC2BIN(D1,5)</f>
        <v>10101</v>
      </c>
    </row>
    <row r="2" spans="1:6" ht="15.75" thickBot="1" x14ac:dyDescent="0.3"/>
    <row r="3" spans="1:6" x14ac:dyDescent="0.25">
      <c r="B3" s="18" t="s">
        <v>1</v>
      </c>
      <c r="C3" s="19"/>
      <c r="D3" s="15" t="s">
        <v>27</v>
      </c>
      <c r="E3" s="16"/>
      <c r="F3" s="17"/>
    </row>
    <row r="4" spans="1:6" x14ac:dyDescent="0.25">
      <c r="B4" s="20"/>
      <c r="C4" s="21"/>
      <c r="D4" s="3" t="s">
        <v>2</v>
      </c>
      <c r="E4" s="9" t="s">
        <v>3</v>
      </c>
      <c r="F4" s="10" t="s">
        <v>4</v>
      </c>
    </row>
    <row r="5" spans="1:6" x14ac:dyDescent="0.25">
      <c r="A5" s="2" t="s">
        <v>26</v>
      </c>
      <c r="B5" s="20"/>
      <c r="C5" s="21"/>
      <c r="D5" s="3">
        <f>2^5-1</f>
        <v>31</v>
      </c>
      <c r="E5" s="9" t="str">
        <f>DEC2HEX(D5,2)</f>
        <v>1F</v>
      </c>
      <c r="F5" s="10" t="str">
        <f>DEC2BIN(D5,5)</f>
        <v>11111</v>
      </c>
    </row>
    <row r="6" spans="1:6" x14ac:dyDescent="0.25">
      <c r="A6" s="2">
        <v>1</v>
      </c>
      <c r="B6" s="3" t="s">
        <v>5</v>
      </c>
      <c r="C6" s="23">
        <v>0</v>
      </c>
      <c r="D6" s="3">
        <f>IF(_xlfn.XOR(C6,_xlfn.BITAND(D5,2^4)/2^4),_xlfn.BITXOR($D$1,_xlfn.BITAND((D5*2),31)),_xlfn.BITAND((D5*2),31))</f>
        <v>11</v>
      </c>
      <c r="E6" s="9" t="str">
        <f t="shared" ref="E6:E29" si="0">DEC2HEX(D6,2)</f>
        <v>0B</v>
      </c>
      <c r="F6" s="10" t="str">
        <f t="shared" ref="F6:F29" si="1">DEC2BIN(D6,5)</f>
        <v>01011</v>
      </c>
    </row>
    <row r="7" spans="1:6" x14ac:dyDescent="0.25">
      <c r="A7" s="2">
        <v>2</v>
      </c>
      <c r="B7" s="3" t="s">
        <v>6</v>
      </c>
      <c r="C7" s="23">
        <v>0</v>
      </c>
      <c r="D7" s="3">
        <f t="shared" ref="D7:D29" si="2">IF(_xlfn.XOR(C7,_xlfn.BITAND(D6,2^4)/2^4),_xlfn.BITXOR($D$1,_xlfn.BITAND((D6*2),31)),_xlfn.BITAND((D6*2),31))</f>
        <v>22</v>
      </c>
      <c r="E7" s="9" t="str">
        <f t="shared" si="0"/>
        <v>16</v>
      </c>
      <c r="F7" s="10" t="str">
        <f t="shared" si="1"/>
        <v>10110</v>
      </c>
    </row>
    <row r="8" spans="1:6" x14ac:dyDescent="0.25">
      <c r="A8" s="2">
        <v>3</v>
      </c>
      <c r="B8" s="3" t="s">
        <v>7</v>
      </c>
      <c r="C8" s="23">
        <v>0</v>
      </c>
      <c r="D8" s="3">
        <f t="shared" si="2"/>
        <v>25</v>
      </c>
      <c r="E8" s="9" t="str">
        <f t="shared" si="0"/>
        <v>19</v>
      </c>
      <c r="F8" s="10" t="str">
        <f t="shared" si="1"/>
        <v>11001</v>
      </c>
    </row>
    <row r="9" spans="1:6" x14ac:dyDescent="0.25">
      <c r="A9" s="2">
        <v>4</v>
      </c>
      <c r="B9" s="3" t="s">
        <v>8</v>
      </c>
      <c r="C9" s="23">
        <v>0</v>
      </c>
      <c r="D9" s="3">
        <f t="shared" si="2"/>
        <v>7</v>
      </c>
      <c r="E9" s="9" t="str">
        <f t="shared" si="0"/>
        <v>07</v>
      </c>
      <c r="F9" s="10" t="str">
        <f t="shared" si="1"/>
        <v>00111</v>
      </c>
    </row>
    <row r="10" spans="1:6" x14ac:dyDescent="0.25">
      <c r="A10" s="2">
        <v>5</v>
      </c>
      <c r="B10" s="3" t="s">
        <v>9</v>
      </c>
      <c r="C10" s="23">
        <v>0</v>
      </c>
      <c r="D10" s="3">
        <f t="shared" si="2"/>
        <v>14</v>
      </c>
      <c r="E10" s="9" t="str">
        <f t="shared" si="0"/>
        <v>0E</v>
      </c>
      <c r="F10" s="10" t="str">
        <f t="shared" si="1"/>
        <v>01110</v>
      </c>
    </row>
    <row r="11" spans="1:6" x14ac:dyDescent="0.25">
      <c r="A11" s="2">
        <v>6</v>
      </c>
      <c r="B11" s="3" t="s">
        <v>10</v>
      </c>
      <c r="C11" s="23">
        <v>0</v>
      </c>
      <c r="D11" s="3">
        <f t="shared" si="2"/>
        <v>28</v>
      </c>
      <c r="E11" s="9" t="str">
        <f t="shared" si="0"/>
        <v>1C</v>
      </c>
      <c r="F11" s="10" t="str">
        <f t="shared" si="1"/>
        <v>11100</v>
      </c>
    </row>
    <row r="12" spans="1:6" x14ac:dyDescent="0.25">
      <c r="A12" s="2">
        <v>7</v>
      </c>
      <c r="B12" s="3" t="s">
        <v>11</v>
      </c>
      <c r="C12" s="23">
        <v>1</v>
      </c>
      <c r="D12" s="3">
        <f t="shared" si="2"/>
        <v>24</v>
      </c>
      <c r="E12" s="9" t="str">
        <f t="shared" si="0"/>
        <v>18</v>
      </c>
      <c r="F12" s="10" t="str">
        <f t="shared" si="1"/>
        <v>11000</v>
      </c>
    </row>
    <row r="13" spans="1:6" x14ac:dyDescent="0.25">
      <c r="A13" s="2">
        <v>8</v>
      </c>
      <c r="B13" s="3" t="s">
        <v>12</v>
      </c>
      <c r="C13" s="23">
        <v>1</v>
      </c>
      <c r="D13" s="3">
        <f t="shared" si="2"/>
        <v>16</v>
      </c>
      <c r="E13" s="9" t="str">
        <f t="shared" si="0"/>
        <v>10</v>
      </c>
      <c r="F13" s="10" t="str">
        <f t="shared" si="1"/>
        <v>10000</v>
      </c>
    </row>
    <row r="14" spans="1:6" x14ac:dyDescent="0.25">
      <c r="A14" s="2">
        <v>9</v>
      </c>
      <c r="B14" s="3" t="s">
        <v>13</v>
      </c>
      <c r="C14" s="4">
        <v>1</v>
      </c>
      <c r="D14" s="3">
        <f t="shared" si="2"/>
        <v>0</v>
      </c>
      <c r="E14" s="9" t="str">
        <f t="shared" si="0"/>
        <v>00</v>
      </c>
      <c r="F14" s="10" t="str">
        <f t="shared" si="1"/>
        <v>00000</v>
      </c>
    </row>
    <row r="15" spans="1:6" x14ac:dyDescent="0.25">
      <c r="A15" s="2">
        <v>10</v>
      </c>
      <c r="B15" s="3" t="s">
        <v>14</v>
      </c>
      <c r="C15" s="4">
        <v>1</v>
      </c>
      <c r="D15" s="3">
        <f t="shared" si="2"/>
        <v>21</v>
      </c>
      <c r="E15" s="9" t="str">
        <f t="shared" si="0"/>
        <v>15</v>
      </c>
      <c r="F15" s="10" t="str">
        <f t="shared" si="1"/>
        <v>10101</v>
      </c>
    </row>
    <row r="16" spans="1:6" x14ac:dyDescent="0.25">
      <c r="A16" s="2">
        <v>11</v>
      </c>
      <c r="B16" s="3" t="s">
        <v>15</v>
      </c>
      <c r="C16" s="4">
        <v>1</v>
      </c>
      <c r="D16" s="3">
        <f t="shared" si="2"/>
        <v>10</v>
      </c>
      <c r="E16" s="9" t="str">
        <f t="shared" si="0"/>
        <v>0A</v>
      </c>
      <c r="F16" s="10" t="str">
        <f t="shared" si="1"/>
        <v>01010</v>
      </c>
    </row>
    <row r="17" spans="1:7" x14ac:dyDescent="0.25">
      <c r="A17" s="2">
        <v>12</v>
      </c>
      <c r="B17" s="3" t="s">
        <v>16</v>
      </c>
      <c r="C17" s="4">
        <v>1</v>
      </c>
      <c r="D17" s="3">
        <f t="shared" si="2"/>
        <v>1</v>
      </c>
      <c r="E17" s="9" t="str">
        <f t="shared" si="0"/>
        <v>01</v>
      </c>
      <c r="F17" s="10" t="str">
        <f t="shared" si="1"/>
        <v>00001</v>
      </c>
    </row>
    <row r="18" spans="1:7" x14ac:dyDescent="0.25">
      <c r="A18" s="2">
        <v>13</v>
      </c>
      <c r="B18" s="3" t="s">
        <v>17</v>
      </c>
      <c r="C18" s="4">
        <v>1</v>
      </c>
      <c r="D18" s="3">
        <f t="shared" si="2"/>
        <v>23</v>
      </c>
      <c r="E18" s="9" t="str">
        <f t="shared" si="0"/>
        <v>17</v>
      </c>
      <c r="F18" s="10" t="str">
        <f t="shared" si="1"/>
        <v>10111</v>
      </c>
    </row>
    <row r="19" spans="1:7" x14ac:dyDescent="0.25">
      <c r="A19" s="2">
        <v>14</v>
      </c>
      <c r="B19" s="3" t="s">
        <v>18</v>
      </c>
      <c r="C19" s="4">
        <v>1</v>
      </c>
      <c r="D19" s="3">
        <f t="shared" si="2"/>
        <v>14</v>
      </c>
      <c r="E19" s="9" t="str">
        <f t="shared" si="0"/>
        <v>0E</v>
      </c>
      <c r="F19" s="10" t="str">
        <f t="shared" si="1"/>
        <v>01110</v>
      </c>
    </row>
    <row r="20" spans="1:7" x14ac:dyDescent="0.25">
      <c r="A20" s="2">
        <v>15</v>
      </c>
      <c r="B20" s="3" t="s">
        <v>19</v>
      </c>
      <c r="C20" s="4">
        <v>1</v>
      </c>
      <c r="D20" s="3">
        <f t="shared" si="2"/>
        <v>9</v>
      </c>
      <c r="E20" s="9" t="str">
        <f t="shared" si="0"/>
        <v>09</v>
      </c>
      <c r="F20" s="10" t="str">
        <f t="shared" si="1"/>
        <v>01001</v>
      </c>
    </row>
    <row r="21" spans="1:7" x14ac:dyDescent="0.25">
      <c r="A21" s="2">
        <v>16</v>
      </c>
      <c r="B21" s="3" t="s">
        <v>20</v>
      </c>
      <c r="C21" s="4">
        <v>1</v>
      </c>
      <c r="D21" s="3">
        <f t="shared" si="2"/>
        <v>7</v>
      </c>
      <c r="E21" s="9" t="str">
        <f t="shared" si="0"/>
        <v>07</v>
      </c>
      <c r="F21" s="10" t="str">
        <f t="shared" si="1"/>
        <v>00111</v>
      </c>
    </row>
    <row r="22" spans="1:7" x14ac:dyDescent="0.25">
      <c r="A22" s="2">
        <v>17</v>
      </c>
      <c r="B22" s="3">
        <v>0</v>
      </c>
      <c r="C22" s="24">
        <v>0</v>
      </c>
      <c r="D22" s="3">
        <f t="shared" si="2"/>
        <v>14</v>
      </c>
      <c r="E22" s="9" t="str">
        <f t="shared" si="0"/>
        <v>0E</v>
      </c>
      <c r="F22" s="10" t="str">
        <f t="shared" si="1"/>
        <v>01110</v>
      </c>
    </row>
    <row r="23" spans="1:7" x14ac:dyDescent="0.25">
      <c r="A23" s="2">
        <v>18</v>
      </c>
      <c r="B23" s="3">
        <v>0</v>
      </c>
      <c r="C23" s="24">
        <v>1</v>
      </c>
      <c r="D23" s="3">
        <f t="shared" si="2"/>
        <v>9</v>
      </c>
      <c r="E23" s="9" t="str">
        <f t="shared" si="0"/>
        <v>09</v>
      </c>
      <c r="F23" s="10" t="str">
        <f t="shared" si="1"/>
        <v>01001</v>
      </c>
    </row>
    <row r="24" spans="1:7" x14ac:dyDescent="0.25">
      <c r="A24" s="2">
        <v>19</v>
      </c>
      <c r="B24" s="3">
        <v>0</v>
      </c>
      <c r="C24" s="24">
        <v>0</v>
      </c>
      <c r="D24" s="3">
        <f t="shared" si="2"/>
        <v>18</v>
      </c>
      <c r="E24" s="9" t="str">
        <f t="shared" si="0"/>
        <v>12</v>
      </c>
      <c r="F24" s="11" t="str">
        <f t="shared" si="1"/>
        <v>10010</v>
      </c>
      <c r="G24" s="1" t="s">
        <v>45</v>
      </c>
    </row>
    <row r="25" spans="1:7" x14ac:dyDescent="0.25">
      <c r="A25" s="2">
        <v>20</v>
      </c>
      <c r="B25" s="3" t="s">
        <v>21</v>
      </c>
      <c r="C25" s="11">
        <f>_xlfn.BITAND(D24,2^4)/2^4</f>
        <v>1</v>
      </c>
      <c r="D25" s="3">
        <f t="shared" si="2"/>
        <v>4</v>
      </c>
      <c r="E25" s="9" t="str">
        <f t="shared" si="0"/>
        <v>04</v>
      </c>
      <c r="F25" s="10" t="str">
        <f t="shared" si="1"/>
        <v>00100</v>
      </c>
    </row>
    <row r="26" spans="1:7" x14ac:dyDescent="0.25">
      <c r="A26" s="2">
        <v>21</v>
      </c>
      <c r="B26" s="3" t="s">
        <v>22</v>
      </c>
      <c r="C26" s="11">
        <f>_xlfn.BITAND(D24,2^3)/2^3</f>
        <v>0</v>
      </c>
      <c r="D26" s="3">
        <f t="shared" si="2"/>
        <v>8</v>
      </c>
      <c r="E26" s="9" t="str">
        <f t="shared" si="0"/>
        <v>08</v>
      </c>
      <c r="F26" s="10" t="str">
        <f t="shared" si="1"/>
        <v>01000</v>
      </c>
    </row>
    <row r="27" spans="1:7" x14ac:dyDescent="0.25">
      <c r="A27" s="2">
        <v>22</v>
      </c>
      <c r="B27" s="3" t="s">
        <v>23</v>
      </c>
      <c r="C27" s="11">
        <f>_xlfn.BITAND(D24,2^2)/2^2</f>
        <v>0</v>
      </c>
      <c r="D27" s="3">
        <f t="shared" si="2"/>
        <v>16</v>
      </c>
      <c r="E27" s="9" t="str">
        <f t="shared" si="0"/>
        <v>10</v>
      </c>
      <c r="F27" s="10" t="str">
        <f t="shared" si="1"/>
        <v>10000</v>
      </c>
    </row>
    <row r="28" spans="1:7" x14ac:dyDescent="0.25">
      <c r="A28" s="2">
        <v>23</v>
      </c>
      <c r="B28" s="3" t="s">
        <v>24</v>
      </c>
      <c r="C28" s="11">
        <f>_xlfn.BITAND(D24,2^1)/2^1</f>
        <v>1</v>
      </c>
      <c r="D28" s="3">
        <f t="shared" si="2"/>
        <v>0</v>
      </c>
      <c r="E28" s="9" t="str">
        <f t="shared" si="0"/>
        <v>00</v>
      </c>
      <c r="F28" s="10" t="str">
        <f t="shared" si="1"/>
        <v>00000</v>
      </c>
    </row>
    <row r="29" spans="1:7" ht="15.75" thickBot="1" x14ac:dyDescent="0.3">
      <c r="A29" s="2">
        <v>24</v>
      </c>
      <c r="B29" s="5" t="s">
        <v>25</v>
      </c>
      <c r="C29" s="13">
        <f>_xlfn.BITAND(D24,2^0)/2^0</f>
        <v>0</v>
      </c>
      <c r="D29" s="5">
        <f t="shared" si="2"/>
        <v>0</v>
      </c>
      <c r="E29" s="12" t="str">
        <f t="shared" si="0"/>
        <v>00</v>
      </c>
      <c r="F29" s="14" t="str">
        <f t="shared" si="1"/>
        <v>00000</v>
      </c>
    </row>
  </sheetData>
  <mergeCells count="2">
    <mergeCell ref="D3:F3"/>
    <mergeCell ref="B3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D5AA-F8A4-4016-93AF-EFDECE02F834}">
  <dimension ref="A1:G29"/>
  <sheetViews>
    <sheetView workbookViewId="0">
      <selection activeCell="F6" sqref="F6"/>
    </sheetView>
  </sheetViews>
  <sheetFormatPr defaultRowHeight="15" x14ac:dyDescent="0.25"/>
  <cols>
    <col min="1" max="1" width="4" style="1" bestFit="1" customWidth="1"/>
    <col min="2" max="2" width="8.140625" style="1" bestFit="1" customWidth="1"/>
    <col min="3" max="3" width="5.42578125" style="1" bestFit="1" customWidth="1"/>
    <col min="4" max="4" width="4.140625" style="1" bestFit="1" customWidth="1"/>
    <col min="5" max="5" width="4.28515625" style="1" bestFit="1" customWidth="1"/>
    <col min="6" max="6" width="6.7109375" style="1" bestFit="1" customWidth="1"/>
    <col min="7" max="16384" width="9.140625" style="1"/>
  </cols>
  <sheetData>
    <row r="1" spans="1:6" ht="15.75" thickBot="1" x14ac:dyDescent="0.3">
      <c r="C1" s="6" t="s">
        <v>0</v>
      </c>
      <c r="D1" s="7">
        <f>HEX2DEC(E1)</f>
        <v>21</v>
      </c>
      <c r="E1" s="7">
        <v>15</v>
      </c>
      <c r="F1" s="8" t="str">
        <f>DEC2BIN(D1,5)</f>
        <v>10101</v>
      </c>
    </row>
    <row r="2" spans="1:6" ht="15.75" thickBot="1" x14ac:dyDescent="0.3"/>
    <row r="3" spans="1:6" x14ac:dyDescent="0.25">
      <c r="B3" s="18" t="s">
        <v>28</v>
      </c>
      <c r="C3" s="19"/>
      <c r="D3" s="15" t="s">
        <v>27</v>
      </c>
      <c r="E3" s="16"/>
      <c r="F3" s="17"/>
    </row>
    <row r="4" spans="1:6" x14ac:dyDescent="0.25">
      <c r="B4" s="20"/>
      <c r="C4" s="21"/>
      <c r="D4" s="3" t="s">
        <v>2</v>
      </c>
      <c r="E4" s="9" t="s">
        <v>3</v>
      </c>
      <c r="F4" s="10" t="s">
        <v>4</v>
      </c>
    </row>
    <row r="5" spans="1:6" x14ac:dyDescent="0.25">
      <c r="A5" s="2" t="s">
        <v>26</v>
      </c>
      <c r="B5" s="20"/>
      <c r="C5" s="21"/>
      <c r="D5" s="3" t="s">
        <v>29</v>
      </c>
      <c r="E5" s="9" t="s">
        <v>29</v>
      </c>
      <c r="F5" s="10" t="s">
        <v>29</v>
      </c>
    </row>
    <row r="6" spans="1:6" x14ac:dyDescent="0.25">
      <c r="A6" s="2">
        <v>1</v>
      </c>
      <c r="B6" s="3" t="s">
        <v>29</v>
      </c>
      <c r="C6" s="22">
        <v>0</v>
      </c>
      <c r="D6" s="3" t="s">
        <v>29</v>
      </c>
      <c r="E6" s="9" t="s">
        <v>29</v>
      </c>
      <c r="F6" s="10" t="s">
        <v>29</v>
      </c>
    </row>
    <row r="7" spans="1:6" x14ac:dyDescent="0.25">
      <c r="A7" s="2">
        <v>2</v>
      </c>
      <c r="B7" s="3" t="s">
        <v>29</v>
      </c>
      <c r="C7" s="22">
        <v>0</v>
      </c>
      <c r="D7" s="3">
        <f>2^5-1</f>
        <v>31</v>
      </c>
      <c r="E7" s="9" t="str">
        <f>DEC2HEX(D7,2)</f>
        <v>1F</v>
      </c>
      <c r="F7" s="10" t="str">
        <f>DEC2BIN(D7,5)</f>
        <v>11111</v>
      </c>
    </row>
    <row r="8" spans="1:6" x14ac:dyDescent="0.25">
      <c r="A8" s="2">
        <v>3</v>
      </c>
      <c r="B8" s="3" t="s">
        <v>30</v>
      </c>
      <c r="C8" s="22">
        <v>0</v>
      </c>
      <c r="D8" s="3">
        <f t="shared" ref="D8:D29" si="0">IF(_xlfn.XOR(C8,_xlfn.BITAND(D7,2^4)/2^4),_xlfn.BITXOR($D$1,_xlfn.BITAND((D7*2),31)),_xlfn.BITAND((D7*2),31))</f>
        <v>11</v>
      </c>
      <c r="E8" s="9" t="str">
        <f t="shared" ref="E8:E29" si="1">DEC2HEX(D8,2)</f>
        <v>0B</v>
      </c>
      <c r="F8" s="10" t="str">
        <f t="shared" ref="F8:F29" si="2">DEC2BIN(D8,5)</f>
        <v>01011</v>
      </c>
    </row>
    <row r="9" spans="1:6" x14ac:dyDescent="0.25">
      <c r="A9" s="2">
        <v>4</v>
      </c>
      <c r="B9" s="3" t="s">
        <v>31</v>
      </c>
      <c r="C9" s="22">
        <v>0</v>
      </c>
      <c r="D9" s="3">
        <f t="shared" si="0"/>
        <v>22</v>
      </c>
      <c r="E9" s="9" t="str">
        <f t="shared" si="1"/>
        <v>16</v>
      </c>
      <c r="F9" s="10" t="str">
        <f t="shared" si="2"/>
        <v>10110</v>
      </c>
    </row>
    <row r="10" spans="1:6" x14ac:dyDescent="0.25">
      <c r="A10" s="2">
        <v>5</v>
      </c>
      <c r="B10" s="3" t="s">
        <v>32</v>
      </c>
      <c r="C10" s="22">
        <v>0</v>
      </c>
      <c r="D10" s="3">
        <f t="shared" si="0"/>
        <v>25</v>
      </c>
      <c r="E10" s="9" t="str">
        <f t="shared" si="1"/>
        <v>19</v>
      </c>
      <c r="F10" s="10" t="str">
        <f t="shared" si="2"/>
        <v>11001</v>
      </c>
    </row>
    <row r="11" spans="1:6" x14ac:dyDescent="0.25">
      <c r="A11" s="2">
        <v>6</v>
      </c>
      <c r="B11" s="3" t="s">
        <v>33</v>
      </c>
      <c r="C11" s="22">
        <v>0</v>
      </c>
      <c r="D11" s="3">
        <f t="shared" si="0"/>
        <v>7</v>
      </c>
      <c r="E11" s="9" t="str">
        <f t="shared" si="1"/>
        <v>07</v>
      </c>
      <c r="F11" s="10" t="str">
        <f t="shared" si="2"/>
        <v>00111</v>
      </c>
    </row>
    <row r="12" spans="1:6" x14ac:dyDescent="0.25">
      <c r="A12" s="2">
        <v>7</v>
      </c>
      <c r="B12" s="3" t="s">
        <v>34</v>
      </c>
      <c r="C12" s="22">
        <v>0</v>
      </c>
      <c r="D12" s="3">
        <f t="shared" si="0"/>
        <v>14</v>
      </c>
      <c r="E12" s="9" t="str">
        <f t="shared" si="1"/>
        <v>0E</v>
      </c>
      <c r="F12" s="10" t="str">
        <f t="shared" si="2"/>
        <v>01110</v>
      </c>
    </row>
    <row r="13" spans="1:6" x14ac:dyDescent="0.25">
      <c r="A13" s="2">
        <v>8</v>
      </c>
      <c r="B13" s="3" t="s">
        <v>35</v>
      </c>
      <c r="C13" s="22">
        <v>1</v>
      </c>
      <c r="D13" s="3">
        <f t="shared" si="0"/>
        <v>9</v>
      </c>
      <c r="E13" s="9" t="str">
        <f t="shared" si="1"/>
        <v>09</v>
      </c>
      <c r="F13" s="10" t="str">
        <f t="shared" si="2"/>
        <v>01001</v>
      </c>
    </row>
    <row r="14" spans="1:6" x14ac:dyDescent="0.25">
      <c r="A14" s="2">
        <v>9</v>
      </c>
      <c r="B14" s="3" t="s">
        <v>36</v>
      </c>
      <c r="C14" s="4">
        <v>0</v>
      </c>
      <c r="D14" s="3">
        <f t="shared" si="0"/>
        <v>18</v>
      </c>
      <c r="E14" s="9" t="str">
        <f t="shared" si="1"/>
        <v>12</v>
      </c>
      <c r="F14" s="10" t="str">
        <f t="shared" si="2"/>
        <v>10010</v>
      </c>
    </row>
    <row r="15" spans="1:6" x14ac:dyDescent="0.25">
      <c r="A15" s="2">
        <v>10</v>
      </c>
      <c r="B15" s="3" t="s">
        <v>37</v>
      </c>
      <c r="C15" s="4">
        <v>0</v>
      </c>
      <c r="D15" s="3">
        <f t="shared" si="0"/>
        <v>17</v>
      </c>
      <c r="E15" s="9" t="str">
        <f t="shared" si="1"/>
        <v>11</v>
      </c>
      <c r="F15" s="10" t="str">
        <f t="shared" si="2"/>
        <v>10001</v>
      </c>
    </row>
    <row r="16" spans="1:6" x14ac:dyDescent="0.25">
      <c r="A16" s="2">
        <v>11</v>
      </c>
      <c r="B16" s="3" t="s">
        <v>38</v>
      </c>
      <c r="C16" s="4">
        <v>0</v>
      </c>
      <c r="D16" s="3">
        <f t="shared" si="0"/>
        <v>23</v>
      </c>
      <c r="E16" s="9" t="str">
        <f t="shared" si="1"/>
        <v>17</v>
      </c>
      <c r="F16" s="10" t="str">
        <f t="shared" si="2"/>
        <v>10111</v>
      </c>
    </row>
    <row r="17" spans="1:7" x14ac:dyDescent="0.25">
      <c r="A17" s="2">
        <v>12</v>
      </c>
      <c r="B17" s="3" t="s">
        <v>39</v>
      </c>
      <c r="C17" s="4">
        <v>0</v>
      </c>
      <c r="D17" s="3">
        <f t="shared" si="0"/>
        <v>27</v>
      </c>
      <c r="E17" s="9" t="str">
        <f t="shared" si="1"/>
        <v>1B</v>
      </c>
      <c r="F17" s="10" t="str">
        <f t="shared" si="2"/>
        <v>11011</v>
      </c>
    </row>
    <row r="18" spans="1:7" x14ac:dyDescent="0.25">
      <c r="A18" s="2">
        <v>13</v>
      </c>
      <c r="B18" s="3" t="s">
        <v>40</v>
      </c>
      <c r="C18" s="4">
        <v>0</v>
      </c>
      <c r="D18" s="3">
        <f t="shared" si="0"/>
        <v>3</v>
      </c>
      <c r="E18" s="9" t="str">
        <f t="shared" si="1"/>
        <v>03</v>
      </c>
      <c r="F18" s="10" t="str">
        <f t="shared" si="2"/>
        <v>00011</v>
      </c>
    </row>
    <row r="19" spans="1:7" x14ac:dyDescent="0.25">
      <c r="A19" s="2">
        <v>14</v>
      </c>
      <c r="B19" s="3" t="s">
        <v>41</v>
      </c>
      <c r="C19" s="4">
        <v>0</v>
      </c>
      <c r="D19" s="3">
        <f t="shared" si="0"/>
        <v>6</v>
      </c>
      <c r="E19" s="9" t="str">
        <f t="shared" si="1"/>
        <v>06</v>
      </c>
      <c r="F19" s="10" t="str">
        <f t="shared" si="2"/>
        <v>00110</v>
      </c>
    </row>
    <row r="20" spans="1:7" x14ac:dyDescent="0.25">
      <c r="A20" s="2">
        <v>15</v>
      </c>
      <c r="B20" s="3" t="s">
        <v>42</v>
      </c>
      <c r="C20" s="4">
        <v>0</v>
      </c>
      <c r="D20" s="3">
        <f t="shared" si="0"/>
        <v>12</v>
      </c>
      <c r="E20" s="9" t="str">
        <f t="shared" si="1"/>
        <v>0C</v>
      </c>
      <c r="F20" s="10" t="str">
        <f t="shared" si="2"/>
        <v>01100</v>
      </c>
    </row>
    <row r="21" spans="1:7" x14ac:dyDescent="0.25">
      <c r="A21" s="2">
        <v>16</v>
      </c>
      <c r="B21" s="3" t="s">
        <v>43</v>
      </c>
      <c r="C21" s="4">
        <v>1</v>
      </c>
      <c r="D21" s="3">
        <f t="shared" si="0"/>
        <v>13</v>
      </c>
      <c r="E21" s="9" t="str">
        <f t="shared" si="1"/>
        <v>0D</v>
      </c>
      <c r="F21" s="10" t="str">
        <f t="shared" si="2"/>
        <v>01101</v>
      </c>
    </row>
    <row r="22" spans="1:7" x14ac:dyDescent="0.25">
      <c r="A22" s="2">
        <v>17</v>
      </c>
      <c r="B22" s="3" t="s">
        <v>5</v>
      </c>
      <c r="C22" s="23">
        <v>0</v>
      </c>
      <c r="D22" s="3">
        <f t="shared" si="0"/>
        <v>26</v>
      </c>
      <c r="E22" s="9" t="str">
        <f t="shared" si="1"/>
        <v>1A</v>
      </c>
      <c r="F22" s="10" t="str">
        <f t="shared" si="2"/>
        <v>11010</v>
      </c>
    </row>
    <row r="23" spans="1:7" x14ac:dyDescent="0.25">
      <c r="A23" s="2">
        <v>18</v>
      </c>
      <c r="B23" s="3" t="s">
        <v>6</v>
      </c>
      <c r="C23" s="23">
        <v>0</v>
      </c>
      <c r="D23" s="3">
        <f t="shared" si="0"/>
        <v>1</v>
      </c>
      <c r="E23" s="9" t="str">
        <f t="shared" si="1"/>
        <v>01</v>
      </c>
      <c r="F23" s="10" t="str">
        <f t="shared" si="2"/>
        <v>00001</v>
      </c>
    </row>
    <row r="24" spans="1:7" x14ac:dyDescent="0.25">
      <c r="A24" s="2">
        <v>19</v>
      </c>
      <c r="B24" s="3" t="s">
        <v>44</v>
      </c>
      <c r="C24" s="23">
        <v>0</v>
      </c>
      <c r="D24" s="3">
        <f t="shared" si="0"/>
        <v>2</v>
      </c>
      <c r="E24" s="9" t="str">
        <f t="shared" si="1"/>
        <v>02</v>
      </c>
      <c r="F24" s="11" t="str">
        <f t="shared" si="2"/>
        <v>00010</v>
      </c>
      <c r="G24" s="1" t="s">
        <v>46</v>
      </c>
    </row>
    <row r="25" spans="1:7" x14ac:dyDescent="0.25">
      <c r="A25" s="2">
        <v>20</v>
      </c>
      <c r="B25" s="3" t="s">
        <v>21</v>
      </c>
      <c r="C25" s="11">
        <f>_xlfn.BITAND(D24,2^4)/2^4</f>
        <v>0</v>
      </c>
      <c r="D25" s="3">
        <f t="shared" si="0"/>
        <v>4</v>
      </c>
      <c r="E25" s="9" t="str">
        <f t="shared" si="1"/>
        <v>04</v>
      </c>
      <c r="F25" s="10" t="str">
        <f t="shared" si="2"/>
        <v>00100</v>
      </c>
    </row>
    <row r="26" spans="1:7" x14ac:dyDescent="0.25">
      <c r="A26" s="2">
        <v>21</v>
      </c>
      <c r="B26" s="3" t="s">
        <v>22</v>
      </c>
      <c r="C26" s="11">
        <f>_xlfn.BITAND(D24,2^3)/2^3</f>
        <v>0</v>
      </c>
      <c r="D26" s="3">
        <f t="shared" si="0"/>
        <v>8</v>
      </c>
      <c r="E26" s="9" t="str">
        <f t="shared" si="1"/>
        <v>08</v>
      </c>
      <c r="F26" s="10" t="str">
        <f t="shared" si="2"/>
        <v>01000</v>
      </c>
    </row>
    <row r="27" spans="1:7" x14ac:dyDescent="0.25">
      <c r="A27" s="2">
        <v>22</v>
      </c>
      <c r="B27" s="3" t="s">
        <v>23</v>
      </c>
      <c r="C27" s="11">
        <f>_xlfn.BITAND(D24,2^2)/2^2</f>
        <v>0</v>
      </c>
      <c r="D27" s="3">
        <f t="shared" si="0"/>
        <v>16</v>
      </c>
      <c r="E27" s="9" t="str">
        <f t="shared" si="1"/>
        <v>10</v>
      </c>
      <c r="F27" s="10" t="str">
        <f t="shared" si="2"/>
        <v>10000</v>
      </c>
    </row>
    <row r="28" spans="1:7" x14ac:dyDescent="0.25">
      <c r="A28" s="2">
        <v>23</v>
      </c>
      <c r="B28" s="3" t="s">
        <v>24</v>
      </c>
      <c r="C28" s="11">
        <f>_xlfn.BITAND(D24,2^1)/2^1</f>
        <v>1</v>
      </c>
      <c r="D28" s="3">
        <f t="shared" si="0"/>
        <v>0</v>
      </c>
      <c r="E28" s="9" t="str">
        <f t="shared" si="1"/>
        <v>00</v>
      </c>
      <c r="F28" s="10" t="str">
        <f t="shared" si="2"/>
        <v>00000</v>
      </c>
    </row>
    <row r="29" spans="1:7" ht="15.75" thickBot="1" x14ac:dyDescent="0.3">
      <c r="A29" s="2">
        <v>24</v>
      </c>
      <c r="B29" s="5" t="s">
        <v>25</v>
      </c>
      <c r="C29" s="13">
        <f>_xlfn.BITAND(D24,2^0)/2^0</f>
        <v>0</v>
      </c>
      <c r="D29" s="5">
        <f t="shared" si="0"/>
        <v>0</v>
      </c>
      <c r="E29" s="12" t="str">
        <f t="shared" si="1"/>
        <v>00</v>
      </c>
      <c r="F29" s="14" t="str">
        <f t="shared" si="2"/>
        <v>00000</v>
      </c>
    </row>
  </sheetData>
  <mergeCells count="2">
    <mergeCell ref="B3:C5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SDI</vt:lpstr>
      <vt:lpstr>SDO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User</dc:creator>
  <cp:lastModifiedBy>Administrator</cp:lastModifiedBy>
  <dcterms:created xsi:type="dcterms:W3CDTF">2016-02-24T10:14:19Z</dcterms:created>
  <dcterms:modified xsi:type="dcterms:W3CDTF">2017-10-19T23:45:02Z</dcterms:modified>
</cp:coreProperties>
</file>