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5265" activeTab="0"/>
  </bookViews>
  <sheets>
    <sheet name="Sheet1" sheetId="1" r:id="rId1"/>
    <sheet name="Sheet2" sheetId="2" r:id="rId2"/>
    <sheet name="Sheet3" sheetId="3" r:id="rId3"/>
  </sheets>
  <definedNames>
    <definedName name="FSIbias">'Sheet1'!$P$36</definedName>
    <definedName name="FSMONx">'Sheet1'!$P$22</definedName>
    <definedName name="FSPWR">'Sheet1'!$P$30</definedName>
    <definedName name="FST">'Sheet1'!$P$10</definedName>
    <definedName name="FSVCC">'Sheet1'!$P$16</definedName>
    <definedName name="numbits">'Sheet1'!$Q$10</definedName>
    <definedName name="teslim1VCC">'Sheet1'!$S$16</definedName>
    <definedName name="testlim1">'Sheet1'!$S$10</definedName>
    <definedName name="testlim2">'Sheet1'!$T$10</definedName>
    <definedName name="testlim2vcc">'Sheet1'!$T$16</definedName>
  </definedNames>
  <calcPr fullCalcOnLoad="1"/>
</workbook>
</file>

<file path=xl/sharedStrings.xml><?xml version="1.0" encoding="utf-8"?>
<sst xmlns="http://schemas.openxmlformats.org/spreadsheetml/2006/main" count="20" uniqueCount="19">
  <si>
    <t># Bits</t>
  </si>
  <si>
    <t>Offset Scl</t>
  </si>
  <si>
    <t xml:space="preserve">Decimal </t>
  </si>
  <si>
    <r>
      <t>MSB</t>
    </r>
    <r>
      <rPr>
        <vertAlign val="subscript"/>
        <sz val="12"/>
        <rFont val="Arial"/>
        <family val="2"/>
      </rPr>
      <t>D</t>
    </r>
  </si>
  <si>
    <r>
      <t>LSB</t>
    </r>
    <r>
      <rPr>
        <vertAlign val="subscript"/>
        <sz val="12"/>
        <rFont val="Arial"/>
        <family val="2"/>
      </rPr>
      <t>D</t>
    </r>
  </si>
  <si>
    <r>
      <t>MSB</t>
    </r>
    <r>
      <rPr>
        <vertAlign val="subscript"/>
        <sz val="12"/>
        <rFont val="Arial"/>
        <family val="2"/>
      </rPr>
      <t>H</t>
    </r>
  </si>
  <si>
    <r>
      <t>LSB</t>
    </r>
    <r>
      <rPr>
        <vertAlign val="subscript"/>
        <sz val="12"/>
        <rFont val="Arial"/>
        <family val="2"/>
      </rPr>
      <t>H</t>
    </r>
  </si>
  <si>
    <t>HEX</t>
  </si>
  <si>
    <t>Decimal</t>
  </si>
  <si>
    <t>FS Temp (Deg. C)</t>
  </si>
  <si>
    <t>HEX (LSB)</t>
  </si>
  <si>
    <t>HEX (MSB)</t>
  </si>
  <si>
    <t>Temp To HEX</t>
  </si>
  <si>
    <t>HEX TO Temp</t>
  </si>
  <si>
    <t>DS1847/DS1848 Temperature Conversions</t>
  </si>
  <si>
    <r>
      <t>Temp (</t>
    </r>
    <r>
      <rPr>
        <b/>
        <vertAlign val="superscript"/>
        <sz val="10"/>
        <color indexed="8"/>
        <rFont val="Arial"/>
        <family val="2"/>
      </rPr>
      <t>O</t>
    </r>
    <r>
      <rPr>
        <b/>
        <sz val="10"/>
        <color indexed="8"/>
        <rFont val="Arial"/>
        <family val="2"/>
      </rPr>
      <t>c)</t>
    </r>
  </si>
  <si>
    <t>Enter the value to be converted into the outlined box.  The converted value will be shown in bold.  Overscale is displayed if the value is out of range. Scroll using arrow key.</t>
  </si>
  <si>
    <t>This calculator converts Temperature to Hexadecimal.  The 
Hexadecimal values can also be converted to Temperature.</t>
  </si>
  <si>
    <t>Revised May 30, 2003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</si>
</sst>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
    <numFmt numFmtId="167" formatCode="m/d/yyyy"/>
  </numFmts>
  <fonts count="8">
    <font>
      <sz val="10"/>
      <name val="Arial"/>
      <family val="0"/>
    </font>
    <font>
      <sz val="10"/>
      <color indexed="8"/>
      <name val="Arial"/>
      <family val="2"/>
    </font>
    <font>
      <sz val="10"/>
      <color indexed="12"/>
      <name val="Arial"/>
      <family val="2"/>
    </font>
    <font>
      <vertAlign val="subscript"/>
      <sz val="12"/>
      <name val="Arial"/>
      <family val="2"/>
    </font>
    <font>
      <b/>
      <sz val="10"/>
      <name val="Arial"/>
      <family val="2"/>
    </font>
    <font>
      <b/>
      <sz val="10"/>
      <color indexed="8"/>
      <name val="Arial"/>
      <family val="2"/>
    </font>
    <font>
      <b/>
      <vertAlign val="superscript"/>
      <sz val="10"/>
      <color indexed="8"/>
      <name val="Arial"/>
      <family val="2"/>
    </font>
    <font>
      <b/>
      <sz val="8"/>
      <color indexed="8"/>
      <name val="Arial"/>
      <family val="2"/>
    </font>
  </fonts>
  <fills count="4">
    <fill>
      <patternFill/>
    </fill>
    <fill>
      <patternFill patternType="gray125"/>
    </fill>
    <fill>
      <patternFill patternType="solid">
        <fgColor indexed="49"/>
        <bgColor indexed="64"/>
      </patternFill>
    </fill>
    <fill>
      <patternFill patternType="solid">
        <fgColor indexed="9"/>
        <bgColor indexed="64"/>
      </patternFill>
    </fill>
  </fills>
  <borders count="8">
    <border>
      <left/>
      <right/>
      <top/>
      <bottom/>
      <diagonal/>
    </border>
    <border>
      <left style="double"/>
      <right style="double"/>
      <top style="double"/>
      <bottom style="double"/>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color indexed="63"/>
      </left>
      <right style="thin">
        <color indexed="21"/>
      </right>
      <top style="thin">
        <color indexed="21"/>
      </top>
      <bottom style="thin">
        <color indexed="21"/>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0" fillId="0" borderId="0" xfId="0" applyBorder="1" applyAlignment="1">
      <alignment/>
    </xf>
    <xf numFmtId="0" fontId="4" fillId="0" borderId="0" xfId="0" applyFont="1" applyAlignment="1">
      <alignment/>
    </xf>
    <xf numFmtId="0" fontId="5" fillId="2" borderId="0" xfId="0" applyFont="1" applyFill="1" applyAlignment="1">
      <alignment horizontal="center" vertical="center"/>
    </xf>
    <xf numFmtId="2" fontId="5" fillId="2" borderId="0" xfId="0" applyNumberFormat="1" applyFont="1" applyFill="1" applyAlignment="1">
      <alignment horizontal="center" vertical="center"/>
    </xf>
    <xf numFmtId="0" fontId="0" fillId="2" borderId="0" xfId="0" applyFill="1" applyAlignment="1">
      <alignment horizontal="center" vertical="center"/>
    </xf>
    <xf numFmtId="2"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7" fillId="0" borderId="0" xfId="0" applyFont="1" applyAlignment="1">
      <alignment/>
    </xf>
    <xf numFmtId="0" fontId="0" fillId="3" borderId="2" xfId="0" applyFill="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3" borderId="5" xfId="0" applyFill="1" applyBorder="1" applyAlignment="1">
      <alignment vertical="center" wrapText="1"/>
    </xf>
    <xf numFmtId="0" fontId="0" fillId="0" borderId="6" xfId="0" applyBorder="1" applyAlignment="1">
      <alignment/>
    </xf>
    <xf numFmtId="0" fontId="0" fillId="0" borderId="7"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5"/>
  <sheetViews>
    <sheetView showGridLines="0" tabSelected="1" workbookViewId="0" topLeftCell="A1">
      <selection activeCell="C10" sqref="C10"/>
    </sheetView>
  </sheetViews>
  <sheetFormatPr defaultColWidth="9.140625" defaultRowHeight="12.75"/>
  <cols>
    <col min="1" max="1" width="14.00390625" style="0" customWidth="1"/>
    <col min="2" max="2" width="10.28125" style="0" customWidth="1"/>
    <col min="3" max="3" width="11.57421875" style="0" customWidth="1"/>
    <col min="4" max="4" width="19.140625" style="0" customWidth="1"/>
    <col min="9" max="9" width="37.7109375" style="0" customWidth="1"/>
    <col min="16" max="16" width="15.8515625" style="0" customWidth="1"/>
    <col min="24" max="24" width="11.421875" style="0" customWidth="1"/>
  </cols>
  <sheetData>
    <row r="1" ht="12.75">
      <c r="A1" s="11" t="s">
        <v>18</v>
      </c>
    </row>
    <row r="2" spans="4:7" ht="12.75">
      <c r="D2" s="5" t="s">
        <v>14</v>
      </c>
      <c r="G2" s="1"/>
    </row>
    <row r="3" spans="1:7" ht="12.75">
      <c r="A3" s="5"/>
      <c r="G3" s="1"/>
    </row>
    <row r="4" spans="1:9" ht="66.75" customHeight="1">
      <c r="A4" s="12" t="s">
        <v>17</v>
      </c>
      <c r="B4" s="13"/>
      <c r="C4" s="13"/>
      <c r="D4" s="14"/>
      <c r="F4" s="15" t="s">
        <v>16</v>
      </c>
      <c r="G4" s="16"/>
      <c r="H4" s="16"/>
      <c r="I4" s="17"/>
    </row>
    <row r="5" spans="1:7" ht="12.75">
      <c r="A5" s="5"/>
      <c r="G5" s="1"/>
    </row>
    <row r="6" spans="1:7" ht="12.75">
      <c r="A6" s="5"/>
      <c r="G6" s="1"/>
    </row>
    <row r="9" spans="1:28" ht="20.25" thickBot="1">
      <c r="A9" s="6"/>
      <c r="B9" s="6"/>
      <c r="C9" s="6" t="s">
        <v>15</v>
      </c>
      <c r="D9" s="6" t="s">
        <v>7</v>
      </c>
      <c r="P9" s="1" t="s">
        <v>9</v>
      </c>
      <c r="Q9" s="1" t="s">
        <v>0</v>
      </c>
      <c r="V9" t="s">
        <v>1</v>
      </c>
      <c r="W9" t="s">
        <v>2</v>
      </c>
      <c r="Y9" t="s">
        <v>3</v>
      </c>
      <c r="Z9" t="s">
        <v>4</v>
      </c>
      <c r="AA9" t="s">
        <v>5</v>
      </c>
      <c r="AB9" t="s">
        <v>6</v>
      </c>
    </row>
    <row r="10" spans="1:28" ht="14.25" thickBot="1" thickTop="1">
      <c r="A10" s="6" t="s">
        <v>12</v>
      </c>
      <c r="B10" s="6"/>
      <c r="C10" s="9">
        <v>-256</v>
      </c>
      <c r="D10" s="6" t="str">
        <f>IF(OR(C10&gt;256,C10&lt;-256),"OverScale",CONCATENATE(AA10,AB10))</f>
        <v>8000</v>
      </c>
      <c r="P10" s="1">
        <v>256</v>
      </c>
      <c r="Q10" s="2">
        <v>16</v>
      </c>
      <c r="S10">
        <f>2^(numbits-1)</f>
        <v>32768</v>
      </c>
      <c r="T10">
        <f>testlim1-0.51</f>
        <v>32767.49</v>
      </c>
      <c r="V10">
        <f>IF(C10&lt;0,C10+FST*2,C10)</f>
        <v>256</v>
      </c>
      <c r="W10">
        <f>V10/(FST*2)*2^numbits</f>
        <v>32768</v>
      </c>
      <c r="X10">
        <f>IF(AND(W10&lt;=testlim1,W10&gt;testlim2,C10&gt;0),testlim2,W10)</f>
        <v>32768</v>
      </c>
      <c r="Y10">
        <f>INT(X10/256)</f>
        <v>128</v>
      </c>
      <c r="Z10">
        <f>IF(ROUND((X10-Y10*256),0)=256,255,ROUND((X10-Y10*256),0))</f>
        <v>0</v>
      </c>
      <c r="AA10" t="str">
        <f>DEC2HEX(Y10,2)</f>
        <v>80</v>
      </c>
      <c r="AB10" t="str">
        <f>DEC2HEX(Z10,2)</f>
        <v>00</v>
      </c>
    </row>
    <row r="11" spans="1:19" ht="15.75" thickBot="1" thickTop="1">
      <c r="A11" s="6"/>
      <c r="B11" s="6" t="s">
        <v>11</v>
      </c>
      <c r="C11" s="6" t="s">
        <v>10</v>
      </c>
      <c r="D11" s="6" t="s">
        <v>15</v>
      </c>
      <c r="F11" s="4"/>
      <c r="S11" t="s">
        <v>8</v>
      </c>
    </row>
    <row r="12" spans="1:21" ht="14.25" thickBot="1" thickTop="1">
      <c r="A12" s="6" t="s">
        <v>13</v>
      </c>
      <c r="B12" s="10">
        <v>80</v>
      </c>
      <c r="C12" s="10">
        <v>0</v>
      </c>
      <c r="D12" s="7">
        <f>U12</f>
        <v>-256</v>
      </c>
      <c r="P12" s="1" t="str">
        <f>CONCATENATE(B12,C12)</f>
        <v>800</v>
      </c>
      <c r="Q12">
        <f>HEX2DEC(B12)</f>
        <v>128</v>
      </c>
      <c r="R12">
        <f>HEX2DEC(C12)</f>
        <v>0</v>
      </c>
      <c r="S12">
        <f>Q12*256+IF(ROUND(R12,0)=256,255,ROUND(R12,0))</f>
        <v>32768</v>
      </c>
      <c r="T12">
        <f>S12*(FST*2)/2^numbits</f>
        <v>256</v>
      </c>
      <c r="U12" s="1">
        <f>IF(T12&gt;=FST,T12-2*FST,T12)</f>
        <v>-256</v>
      </c>
    </row>
    <row r="13" spans="1:4" ht="13.5" thickTop="1">
      <c r="A13" s="8"/>
      <c r="B13" s="8"/>
      <c r="C13" s="8"/>
      <c r="D13" s="8"/>
    </row>
    <row r="15" spans="3:17" ht="12.75">
      <c r="C15" s="3"/>
      <c r="P15" s="1"/>
      <c r="Q15" s="1"/>
    </row>
  </sheetData>
  <sheetProtection sheet="1" objects="1" scenarios="1"/>
  <mergeCells count="2">
    <mergeCell ref="A4:D4"/>
    <mergeCell ref="F4:I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Dallas Semiconductor Maxim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AAlhoussami</dc:creator>
  <cp:keywords/>
  <dc:description/>
  <cp:lastModifiedBy>John Adams</cp:lastModifiedBy>
  <dcterms:created xsi:type="dcterms:W3CDTF">2003-03-03T00:20:26Z</dcterms:created>
  <dcterms:modified xsi:type="dcterms:W3CDTF">2003-05-29T21:30:10Z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