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85" yWindow="945" windowWidth="22770" windowHeight="11880"/>
  </bookViews>
  <sheets>
    <sheet name="BillOfMater3455ial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6" i="1"/>
  <c r="J17" i="1"/>
  <c r="J18" i="1"/>
  <c r="J20" i="1"/>
  <c r="J21" i="1"/>
  <c r="J22" i="1"/>
  <c r="J24" i="1"/>
  <c r="J25" i="1"/>
  <c r="J26" i="1"/>
  <c r="J27" i="1"/>
  <c r="J28" i="1"/>
  <c r="J29" i="1"/>
  <c r="J30" i="1"/>
  <c r="J32" i="1"/>
  <c r="J33" i="1"/>
  <c r="J39" i="1"/>
  <c r="J45" i="1"/>
  <c r="J48" i="1"/>
  <c r="J71" i="1"/>
  <c r="J73" i="1"/>
  <c r="J74" i="1"/>
  <c r="J5" i="1"/>
  <c r="C79" i="1" l="1"/>
</calcChain>
</file>

<file path=xl/sharedStrings.xml><?xml version="1.0" encoding="utf-8"?>
<sst xmlns="http://schemas.openxmlformats.org/spreadsheetml/2006/main" count="438" uniqueCount="289">
  <si>
    <t>---------------------------------------------------------------------------------------------------------------------------------------------------------------------------------------------------------------------------------</t>
  </si>
  <si>
    <t>Item</t>
  </si>
  <si>
    <t xml:space="preserve">Qty </t>
  </si>
  <si>
    <t xml:space="preserve">Reference                                                            </t>
  </si>
  <si>
    <t xml:space="preserve">Value              </t>
  </si>
  <si>
    <t>Toler</t>
  </si>
  <si>
    <t xml:space="preserve">Description                                      </t>
  </si>
  <si>
    <t xml:space="preserve">Part Name                                   </t>
  </si>
  <si>
    <t xml:space="preserve">Part Number             </t>
  </si>
  <si>
    <t xml:space="preserve">C72                                                                  </t>
  </si>
  <si>
    <t xml:space="preserve">10nF               </t>
  </si>
  <si>
    <t xml:space="preserve">Capacitor                                        </t>
  </si>
  <si>
    <t xml:space="preserve">0.01UF_10%_TR\GRM155R71E\610MURA,10nF,10%   </t>
  </si>
  <si>
    <t xml:space="preserve">GRM155R71E103K          </t>
  </si>
  <si>
    <t xml:space="preserve">C28-29 C41 C44 C71                                                   </t>
  </si>
  <si>
    <t xml:space="preserve">0.1uF              </t>
  </si>
  <si>
    <t xml:space="preserve">0603 Capacitor                                   </t>
  </si>
  <si>
    <t xml:space="preserve">0.1UF_10%_TR\GRM188R71C\610MURA,0.1uF,10%   </t>
  </si>
  <si>
    <t xml:space="preserve">GRM188R71C104K          </t>
  </si>
  <si>
    <t xml:space="preserve">D1 D3-5                                                              </t>
  </si>
  <si>
    <t xml:space="preserve">Green LED          </t>
  </si>
  <si>
    <t xml:space="preserve">     </t>
  </si>
  <si>
    <t xml:space="preserve">GREEN LED                                        </t>
  </si>
  <si>
    <t xml:space="preserve">0603_LED,Green LED                          </t>
  </si>
  <si>
    <t xml:space="preserve">LT L29S-P2R1-25-Z       </t>
  </si>
  <si>
    <t xml:space="preserve">D2                                                                   </t>
  </si>
  <si>
    <t xml:space="preserve">Diode              </t>
  </si>
  <si>
    <t xml:space="preserve">GENERIC DIODE AXIAL LEAD                         </t>
  </si>
  <si>
    <t xml:space="preserve">1N4001,Diode                                </t>
  </si>
  <si>
    <t xml:space="preserve">1N4001                  </t>
  </si>
  <si>
    <t xml:space="preserve">C38 C56                                                              </t>
  </si>
  <si>
    <t xml:space="preserve">330pF              </t>
  </si>
  <si>
    <t xml:space="preserve">0402 Capacitor                                   </t>
  </si>
  <si>
    <t xml:space="preserve">330PF_10%_TR\GRM155R71H\610MURA,330pF,10%   </t>
  </si>
  <si>
    <t xml:space="preserve">GRM155R71H331K          </t>
  </si>
  <si>
    <t xml:space="preserve">C42-43                                                               </t>
  </si>
  <si>
    <t xml:space="preserve">33pF               </t>
  </si>
  <si>
    <t xml:space="preserve">33PF_5%_TR\GRM1555C1H\610MURA,33pF,5%       </t>
  </si>
  <si>
    <t xml:space="preserve">GRM1555C1H330J          </t>
  </si>
  <si>
    <t xml:space="preserve">U6                                                                   </t>
  </si>
  <si>
    <t xml:space="preserve">SN74LV07ADR        </t>
  </si>
  <si>
    <t xml:space="preserve">Hex Buffer/Driver OC                             </t>
  </si>
  <si>
    <t xml:space="preserve">74LV07A,SN74LV07ADR                         </t>
  </si>
  <si>
    <t xml:space="preserve">SN74LV07ADR             </t>
  </si>
  <si>
    <t xml:space="preserve">GNDSUPPLY                                                            </t>
  </si>
  <si>
    <t xml:space="preserve">Bananna Plug Black </t>
  </si>
  <si>
    <t xml:space="preserve">Red Bananna Plug                                 </t>
  </si>
  <si>
    <t xml:space="preserve">BANANNA_JACK,Bananna Plug Black             </t>
  </si>
  <si>
    <t xml:space="preserve">571-0500-01             </t>
  </si>
  <si>
    <t xml:space="preserve">VSUPPLY                                                              </t>
  </si>
  <si>
    <t xml:space="preserve">Bananna Plug Red   </t>
  </si>
  <si>
    <t xml:space="preserve">BANANNA_JACK,Bananna Plug Red               </t>
  </si>
  <si>
    <t xml:space="preserve">S1                                                                   </t>
  </si>
  <si>
    <t xml:space="preserve">NPI                </t>
  </si>
  <si>
    <t xml:space="preserve">Shield                                           </t>
  </si>
  <si>
    <t xml:space="preserve">BMIS-203MOD1,NPI                            </t>
  </si>
  <si>
    <t xml:space="preserve">BMI-S-205               </t>
  </si>
  <si>
    <t xml:space="preserve">C48 C50                                                              </t>
  </si>
  <si>
    <t xml:space="preserve">4.7 uf             </t>
  </si>
  <si>
    <t xml:space="preserve">0805 Capacitor                                   </t>
  </si>
  <si>
    <t xml:space="preserve">CAP0805MIL,4.7 uf                           </t>
  </si>
  <si>
    <t xml:space="preserve">                        </t>
  </si>
  <si>
    <t xml:space="preserve">C23 C37                                                              </t>
  </si>
  <si>
    <t xml:space="preserve">10uF               </t>
  </si>
  <si>
    <t xml:space="preserve">Tantalum Capacitor - C-Case                      </t>
  </si>
  <si>
    <t xml:space="preserve">CAPT6032N,10uF,10%                          </t>
  </si>
  <si>
    <t xml:space="preserve">TAJC106K016R            </t>
  </si>
  <si>
    <t xml:space="preserve">Y1                                                                   </t>
  </si>
  <si>
    <t xml:space="preserve">ECS-60-20-5PX-TR   </t>
  </si>
  <si>
    <t xml:space="preserve">6 MHz Crystal                                    </t>
  </si>
  <si>
    <t xml:space="preserve">CSM-7,ECS-60-20-5PX-TR                      </t>
  </si>
  <si>
    <t xml:space="preserve">ECS-60-20-5PX-TR        </t>
  </si>
  <si>
    <t xml:space="preserve">U2                                                                   </t>
  </si>
  <si>
    <t xml:space="preserve">CWX823-050.0M      </t>
  </si>
  <si>
    <t xml:space="preserve">                                                 </t>
  </si>
  <si>
    <t xml:space="preserve">CWX8XX_5X7MM,CWX823-050.0M                  </t>
  </si>
  <si>
    <t xml:space="preserve">CWX823-050.0M           </t>
  </si>
  <si>
    <t xml:space="preserve">INTF2400                                                             </t>
  </si>
  <si>
    <t xml:space="preserve">0.1 Centers 2x10 Header                          </t>
  </si>
  <si>
    <t xml:space="preserve">PEC36DAAN               </t>
  </si>
  <si>
    <t xml:space="preserve">JP14                                                                 </t>
  </si>
  <si>
    <t xml:space="preserve">2 Pin Header       </t>
  </si>
  <si>
    <t xml:space="preserve">2 Pin In-Line Header - 100 Mil Centers           </t>
  </si>
  <si>
    <t xml:space="preserve">JUMPER2,2 Pin Header                        </t>
  </si>
  <si>
    <t xml:space="preserve">PEC36SAAN               </t>
  </si>
  <si>
    <t xml:space="preserve">JP7                                                                  </t>
  </si>
  <si>
    <t xml:space="preserve">3 Pin In-Line Header - 100 Mil Center            </t>
  </si>
  <si>
    <t xml:space="preserve">JUMPER3,NPI                                 </t>
  </si>
  <si>
    <t xml:space="preserve">3 Pin Header       </t>
  </si>
  <si>
    <t xml:space="preserve">JUMPER3_SHORT,3 Pin Header                  </t>
  </si>
  <si>
    <t xml:space="preserve">OPEN               </t>
  </si>
  <si>
    <t xml:space="preserve">U1                                                                   </t>
  </si>
  <si>
    <t xml:space="preserve">MAX2870            </t>
  </si>
  <si>
    <t xml:space="preserve">6GHz Pll withopen VCO                            </t>
  </si>
  <si>
    <t xml:space="preserve">MAX2870,MAX2870                             </t>
  </si>
  <si>
    <t xml:space="preserve">U3 U5                                                                </t>
  </si>
  <si>
    <t xml:space="preserve">MAX8559ET          </t>
  </si>
  <si>
    <t xml:space="preserve">LDO                                              </t>
  </si>
  <si>
    <t xml:space="preserve">MAX8559_JLA,MAX8559ET                       </t>
  </si>
  <si>
    <t xml:space="preserve">MAX8559ETAAA+           </t>
  </si>
  <si>
    <t xml:space="preserve">U8                                                                   </t>
  </si>
  <si>
    <t xml:space="preserve">PIC16C765-I/PT     </t>
  </si>
  <si>
    <t xml:space="preserve">PIC MICROCONTROLLER                              </t>
  </si>
  <si>
    <t xml:space="preserve">PIC16C765_TQFQ,PIC16C765-I/PT               </t>
  </si>
  <si>
    <t xml:space="preserve">PIC16C765-I/PT          </t>
  </si>
  <si>
    <t xml:space="preserve">R104                                                                 </t>
  </si>
  <si>
    <t xml:space="preserve">0 ohm              </t>
  </si>
  <si>
    <t xml:space="preserve">0402 Resistor                                    </t>
  </si>
  <si>
    <t xml:space="preserve">SHORT\0402\600WIND,0 ohm                    </t>
  </si>
  <si>
    <t>Use Lead-Free parts only</t>
  </si>
  <si>
    <t xml:space="preserve">MUXOUT REFIN RFOUTAN RFOUTAP RFOUTBN RFOUTBP                         </t>
  </si>
  <si>
    <t xml:space="preserve">SMA                </t>
  </si>
  <si>
    <t xml:space="preserve">SMA End Launch Jack Receptacle 0.062"            </t>
  </si>
  <si>
    <t xml:space="preserve">SMA_EDGE_MOUNT,SMA                          </t>
  </si>
  <si>
    <t xml:space="preserve">142-0701-851            </t>
  </si>
  <si>
    <t xml:space="preserve">U4 U10                                                               </t>
  </si>
  <si>
    <t xml:space="preserve">SN74LV07A,SN74LV07ADR                       </t>
  </si>
  <si>
    <t xml:space="preserve">R46                                                                  </t>
  </si>
  <si>
    <t xml:space="preserve">TBD\0402\600WIND,0,5%                       </t>
  </si>
  <si>
    <t xml:space="preserve">R18 R112-117 R119-120                                                </t>
  </si>
  <si>
    <t xml:space="preserve">TBD\0402\600WIND,0 ohm,5%                   </t>
  </si>
  <si>
    <t xml:space="preserve">R10 R51                                                              </t>
  </si>
  <si>
    <t xml:space="preserve">0 ohms             </t>
  </si>
  <si>
    <t xml:space="preserve">TBD\0402\600WIND,0 ohms                     </t>
  </si>
  <si>
    <t xml:space="preserve">R60                                                                  </t>
  </si>
  <si>
    <t xml:space="preserve">R33                                                                  </t>
  </si>
  <si>
    <t xml:space="preserve">1.5K               </t>
  </si>
  <si>
    <t xml:space="preserve">TBD\0402\600WIND,1.5K,5%                    </t>
  </si>
  <si>
    <t xml:space="preserve">R42 R55 R61-62                                                       </t>
  </si>
  <si>
    <t xml:space="preserve">TBD\0402\600WIND,100,5%                     </t>
  </si>
  <si>
    <t xml:space="preserve">R11 R17 R39-40                                                       </t>
  </si>
  <si>
    <t xml:space="preserve">10k                </t>
  </si>
  <si>
    <t xml:space="preserve">TBD\0402\600WIND,10k                        </t>
  </si>
  <si>
    <t xml:space="preserve">R54                                                                  </t>
  </si>
  <si>
    <t xml:space="preserve">10kohms            </t>
  </si>
  <si>
    <t xml:space="preserve">TBD\0402\600WIND,10kohms                    </t>
  </si>
  <si>
    <t xml:space="preserve">R12-14                                                               </t>
  </si>
  <si>
    <t xml:space="preserve">TBD\0402\600WIND,120,5%                     </t>
  </si>
  <si>
    <t xml:space="preserve">R3                                                                   </t>
  </si>
  <si>
    <t xml:space="preserve">240 ohms           </t>
  </si>
  <si>
    <t xml:space="preserve">TBD\0402\600WIND,240 ohms,5%                </t>
  </si>
  <si>
    <t xml:space="preserve">R6-7                                                                 </t>
  </si>
  <si>
    <t xml:space="preserve">27nH               </t>
  </si>
  <si>
    <t xml:space="preserve">0402 inductor                                    </t>
  </si>
  <si>
    <t xml:space="preserve">TBD\0402\600WIND,27nH,1%                    </t>
  </si>
  <si>
    <t xml:space="preserve">LQP15MN27NG02           </t>
  </si>
  <si>
    <t xml:space="preserve">R45 R64                                                              </t>
  </si>
  <si>
    <t xml:space="preserve">TBD\0402\600WIND,3.1K                       </t>
  </si>
  <si>
    <t xml:space="preserve">R71-73 R83 R85 R87                                                   </t>
  </si>
  <si>
    <t xml:space="preserve">TBD\0402\600WIND,3.1K,5%                    </t>
  </si>
  <si>
    <t xml:space="preserve">R2A                                                                  </t>
  </si>
  <si>
    <t xml:space="preserve">30.1 Ohms          </t>
  </si>
  <si>
    <t xml:space="preserve">TBD\0402\600WIND,30.1 Ohms,1%               </t>
  </si>
  <si>
    <t xml:space="preserve">49.9 Ohms          </t>
  </si>
  <si>
    <t xml:space="preserve">TBD\0402\600WIND,49.9 Ohms,1%               </t>
  </si>
  <si>
    <t xml:space="preserve">R32 R65 R70 R74-77 R80 R88 R92 R105-106                              </t>
  </si>
  <si>
    <t xml:space="preserve">5.1K               </t>
  </si>
  <si>
    <t xml:space="preserve">TBD\0402\600WIND,5.1K                       </t>
  </si>
  <si>
    <t xml:space="preserve">R15-16 R36 R41 R99                                                   </t>
  </si>
  <si>
    <t xml:space="preserve">5.1k               </t>
  </si>
  <si>
    <t xml:space="preserve">TBD\0402\600WIND,5.1k                       </t>
  </si>
  <si>
    <t xml:space="preserve">R93                                                                  </t>
  </si>
  <si>
    <t xml:space="preserve">TBD\0402\600WIND,5.1k,1%                    </t>
  </si>
  <si>
    <t xml:space="preserve">R2B                                                                  </t>
  </si>
  <si>
    <t xml:space="preserve">90.9 Ohms          </t>
  </si>
  <si>
    <t xml:space="preserve">TBD\0402\600WIND,90.9 Ohms,1%               </t>
  </si>
  <si>
    <t xml:space="preserve">R8-9 R52-53                                                          </t>
  </si>
  <si>
    <t xml:space="preserve">TBD\0402\600WIND,OPEN                       </t>
  </si>
  <si>
    <t xml:space="preserve">R19-21                                                               </t>
  </si>
  <si>
    <t xml:space="preserve">Open               </t>
  </si>
  <si>
    <t xml:space="preserve">TBD\0402\600WIND,Open,1%                    </t>
  </si>
  <si>
    <t xml:space="preserve">R37-38                                                               </t>
  </si>
  <si>
    <t xml:space="preserve">open               </t>
  </si>
  <si>
    <t xml:space="preserve">TBD\0402\600WIND,open                       </t>
  </si>
  <si>
    <t xml:space="preserve">R43-44                                                               </t>
  </si>
  <si>
    <t xml:space="preserve">R34-35                                                               </t>
  </si>
  <si>
    <t xml:space="preserve">TBD\0402\600WIND,open,5%                    </t>
  </si>
  <si>
    <t xml:space="preserve">C1                                                                   </t>
  </si>
  <si>
    <t xml:space="preserve">0.012uF            </t>
  </si>
  <si>
    <t xml:space="preserve">TBD\0402\610WIND,0.012uF                    </t>
  </si>
  <si>
    <t xml:space="preserve">C5-6 C9-10 C21-22 C31 C33 C39-40 C45-46 C92                          </t>
  </si>
  <si>
    <t xml:space="preserve">0.01uF             </t>
  </si>
  <si>
    <t xml:space="preserve">TBD\0402\610WIND,0.01uF                     </t>
  </si>
  <si>
    <t xml:space="preserve">C2 C47 C49 C91                                                       </t>
  </si>
  <si>
    <t xml:space="preserve">TBD\0402\610WIND,0.1uF                      </t>
  </si>
  <si>
    <t xml:space="preserve">C15-16 C24                                                           </t>
  </si>
  <si>
    <t xml:space="preserve">1.0uF              </t>
  </si>
  <si>
    <t xml:space="preserve">TBD\0402\610WIND,1.0uF,10%                  </t>
  </si>
  <si>
    <t xml:space="preserve">C0 C4 C7-8 C11 C17-20 C93                                            </t>
  </si>
  <si>
    <t xml:space="preserve">100pF              </t>
  </si>
  <si>
    <t xml:space="preserve">TBD\0402\610WIND,100pF,5%                   </t>
  </si>
  <si>
    <t xml:space="preserve">C25-27                                                               </t>
  </si>
  <si>
    <t xml:space="preserve">10pF               </t>
  </si>
  <si>
    <t xml:space="preserve">TBD\0402\610WIND,10pF,5%                    </t>
  </si>
  <si>
    <t xml:space="preserve">C3                                                                   </t>
  </si>
  <si>
    <t xml:space="preserve">820pF              </t>
  </si>
  <si>
    <t xml:space="preserve">TBD\0402\610WIND,820pF                      </t>
  </si>
  <si>
    <t xml:space="preserve">C12                                                                  </t>
  </si>
  <si>
    <t xml:space="preserve">TBD\0402\610WIND,NPI                        </t>
  </si>
  <si>
    <t xml:space="preserve">C13                                                                  </t>
  </si>
  <si>
    <t xml:space="preserve">TBD\0402\610WIND,open                       </t>
  </si>
  <si>
    <t xml:space="preserve">C14 C30 C32 C34-36                                                   </t>
  </si>
  <si>
    <t xml:space="preserve">2.2uF              </t>
  </si>
  <si>
    <t xml:space="preserve">TBD\0603\610WIND,2.2uF                      </t>
  </si>
  <si>
    <t xml:space="preserve">C101-103                                                             </t>
  </si>
  <si>
    <t xml:space="preserve">TBD\0603\610WIND,NPI                        </t>
  </si>
  <si>
    <t xml:space="preserve">R47-50 R56-59 R63                                                    </t>
  </si>
  <si>
    <t xml:space="preserve">0805 Resistor                                    </t>
  </si>
  <si>
    <t xml:space="preserve">TBD\0805\600WIND,0,1%                       </t>
  </si>
  <si>
    <t xml:space="preserve">C201-202                                                             </t>
  </si>
  <si>
    <t xml:space="preserve">1206 Capacitor                                   </t>
  </si>
  <si>
    <t xml:space="preserve">TBD\1206\610WIND,NPI                        </t>
  </si>
  <si>
    <t xml:space="preserve">C203                                                                 </t>
  </si>
  <si>
    <t xml:space="preserve">1206  Capacitor                                  </t>
  </si>
  <si>
    <t xml:space="preserve">CE CLK DATA LD MUX_OUT RF_EN SW VTUNE                                </t>
  </si>
  <si>
    <t xml:space="preserve">Testpoint                                        </t>
  </si>
  <si>
    <t xml:space="preserve">TESTPOINT,NPI                               </t>
  </si>
  <si>
    <t xml:space="preserve">GND GND1-3                                                           </t>
  </si>
  <si>
    <t xml:space="preserve">PC Mini-Black      </t>
  </si>
  <si>
    <t xml:space="preserve">TESTPOINT,PC Mini-Black                     </t>
  </si>
  <si>
    <t xml:space="preserve">PC Mini-Yellow     </t>
  </si>
  <si>
    <t xml:space="preserve">TESTPOINT,PC Mini-Yellow                    </t>
  </si>
  <si>
    <t xml:space="preserve">J2                                                                   </t>
  </si>
  <si>
    <t xml:space="preserve">Mini USB           </t>
  </si>
  <si>
    <t xml:space="preserve">MINI-USB T YPE B                                 </t>
  </si>
  <si>
    <t xml:space="preserve">USB_MINI_B,Mini USB                         </t>
  </si>
  <si>
    <t xml:space="preserve">897-43-005-00100001     </t>
  </si>
  <si>
    <t xml:space="preserve">INTERFACE_2300\730\HEAD,Open                </t>
  </si>
  <si>
    <t xml:space="preserve">VCC_PLL VCC_VCO VUSB                                                 </t>
  </si>
  <si>
    <t xml:space="preserve">R1 R23 R26 R29                                                       </t>
  </si>
  <si>
    <t xml:space="preserve">18 Ohms            </t>
  </si>
  <si>
    <t xml:space="preserve">TBD\0402\600WIND,18 Ohms,1%                 </t>
  </si>
  <si>
    <t xml:space="preserve">R2 R22 R24-25 R27-28 R30-31                                          </t>
  </si>
  <si>
    <t xml:space="preserve">300 Ohms           </t>
  </si>
  <si>
    <t xml:space="preserve">TBD\0402\600WIND,300 Ohms,1%                </t>
  </si>
  <si>
    <t xml:space="preserve">R4-5                                                                 </t>
  </si>
  <si>
    <t xml:space="preserve">TBD\0402\600WIND,5.1k,5%                    </t>
  </si>
  <si>
    <t>EVKIT#</t>
  </si>
  <si>
    <t>Mark the box:</t>
  </si>
  <si>
    <t xml:space="preserve">Bill Of Materials for respin_revB_4-11.sch on Thu Jun 26 14:06:13 2014                                                                                                                                                           </t>
  </si>
  <si>
    <t xml:space="preserve">VCC                                                                  </t>
  </si>
  <si>
    <t xml:space="preserve">PC Mini - Red      </t>
  </si>
  <si>
    <t xml:space="preserve">TESTPOINT,PC Mini - Red                     </t>
  </si>
  <si>
    <t xml:space="preserve">LE PHASE_ADJ                                                         </t>
  </si>
  <si>
    <t>if Value= open or NPI, means Not install</t>
  </si>
  <si>
    <t>Mini USB Cable</t>
  </si>
  <si>
    <t>This is USB cable should be placed in EVK package, not the component on PCB</t>
  </si>
  <si>
    <t>Qualtek 3021003-03
digikey # Q362-ND</t>
  </si>
  <si>
    <t>Manufacturer</t>
  </si>
  <si>
    <t xml:space="preserve">3.09K               </t>
  </si>
  <si>
    <t>MAX2870ETJ+</t>
  </si>
  <si>
    <t>maxim</t>
  </si>
  <si>
    <t>TAIYOYUDEN</t>
  </si>
  <si>
    <t>C1005C0G1H101K</t>
  </si>
  <si>
    <t>TDK CORPORATION</t>
  </si>
  <si>
    <t>C1005C0G1H100D</t>
  </si>
  <si>
    <t>MURATA</t>
  </si>
  <si>
    <t>GRM219R61A475K</t>
  </si>
  <si>
    <t>GRM155R71C123K</t>
  </si>
  <si>
    <t>GRM155R71C103K</t>
  </si>
  <si>
    <t>GRM155R61C104K</t>
  </si>
  <si>
    <t>GRM155R61A105K</t>
  </si>
  <si>
    <t>GRM155R71H821K</t>
  </si>
  <si>
    <t>GRM188R61A225K</t>
  </si>
  <si>
    <t>E-Number</t>
  </si>
  <si>
    <t>EH0066</t>
  </si>
  <si>
    <t>ER0504020R00</t>
  </si>
  <si>
    <t>ER0504021002</t>
  </si>
  <si>
    <t>ER0504021200</t>
  </si>
  <si>
    <t>ER01040218R0</t>
  </si>
  <si>
    <t>ER0504022400</t>
  </si>
  <si>
    <t>ER0104023091</t>
  </si>
  <si>
    <t>ER0104023000</t>
  </si>
  <si>
    <t>ER01040249R9</t>
  </si>
  <si>
    <t>ER0104015101</t>
  </si>
  <si>
    <t>ER01040290R9</t>
  </si>
  <si>
    <t>ER01040230R0</t>
  </si>
  <si>
    <t>ECM0742</t>
  </si>
  <si>
    <t>ECM0510</t>
  </si>
  <si>
    <t>ECM0455</t>
  </si>
  <si>
    <t>ECM0638</t>
  </si>
  <si>
    <t>EC0694</t>
  </si>
  <si>
    <t>EC1614</t>
  </si>
  <si>
    <t>ECM0443</t>
  </si>
  <si>
    <t>ECM0433</t>
  </si>
  <si>
    <t>ER0108050R00</t>
  </si>
  <si>
    <t>ECM0566</t>
  </si>
  <si>
    <t>special instruction 1:</t>
  </si>
  <si>
    <t>special instruction 2: Please jumper shunt as shown: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</si>
</sst>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9" fontId="0" fillId="0" borderId="10" xfId="0" applyNumberFormat="1" applyBorder="1" applyAlignment="1">
      <alignment horizontal="left"/>
    </xf>
    <xf numFmtId="0" fontId="19" fillId="0" borderId="17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 indent="5"/>
    </xf>
    <xf numFmtId="0" fontId="20" fillId="0" borderId="0" xfId="0" applyFont="1" applyAlignment="1">
      <alignment horizontal="left"/>
    </xf>
    <xf numFmtId="0" fontId="0" fillId="0" borderId="10" xfId="0" applyBorder="1"/>
    <xf numFmtId="0" fontId="21" fillId="0" borderId="10" xfId="0" applyFont="1" applyBorder="1" applyAlignment="1">
      <alignment horizontal="left" vertical="top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left" wrapText="1"/>
    </xf>
    <xf numFmtId="0" fontId="0" fillId="33" borderId="0" xfId="0" applyFill="1" applyAlignment="1">
      <alignment horizontal="left"/>
    </xf>
    <xf numFmtId="9" fontId="0" fillId="33" borderId="10" xfId="0" applyNumberFormat="1" applyFill="1" applyBorder="1" applyAlignment="1">
      <alignment horizontal="left"/>
    </xf>
    <xf numFmtId="0" fontId="19" fillId="0" borderId="15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76</xdr:row>
      <xdr:rowOff>152400</xdr:rowOff>
    </xdr:from>
    <xdr:to>
      <xdr:col>5</xdr:col>
      <xdr:colOff>1714822</xdr:colOff>
      <xdr:row>90</xdr:row>
      <xdr:rowOff>19438</xdr:rowOff>
    </xdr:to>
    <xdr:pic>
      <xdr:nvPicPr>
        <xdr:cNvPr id="2" name="Picture 1" descr="2014-05-13_103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0475" y="16154400"/>
          <a:ext cx="2305372" cy="278168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7</xdr:col>
      <xdr:colOff>278921</xdr:colOff>
      <xdr:row>111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21593175"/>
          <a:ext cx="6898796" cy="4171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~1.MAL/AppData/Local/Temp/MAX2870-respin-revb_bom_1p0_RC1_Reviewed%20BOM%208-20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OfMater3455ials"/>
    </sheetNames>
    <sheetDataSet>
      <sheetData sheetId="0">
        <row r="4">
          <cell r="H4" t="str">
            <v xml:space="preserve">Part Number             </v>
          </cell>
          <cell r="I4" t="str">
            <v>E-Number</v>
          </cell>
        </row>
        <row r="5">
          <cell r="H5" t="str">
            <v xml:space="preserve">GRM155R71E103K          </v>
          </cell>
          <cell r="I5" t="str">
            <v>ECM0511</v>
          </cell>
        </row>
        <row r="6">
          <cell r="H6" t="str">
            <v xml:space="preserve">GRM188R71C104K          </v>
          </cell>
          <cell r="I6" t="str">
            <v>ECM0061</v>
          </cell>
        </row>
        <row r="7">
          <cell r="H7" t="str">
            <v xml:space="preserve">LT L29S-P2R1-25-Z       </v>
          </cell>
          <cell r="I7" t="str">
            <v>ED0927</v>
          </cell>
        </row>
        <row r="8">
          <cell r="H8" t="str">
            <v xml:space="preserve">1N4001                  </v>
          </cell>
          <cell r="I8" t="str">
            <v>ED0254</v>
          </cell>
        </row>
        <row r="9">
          <cell r="H9" t="str">
            <v xml:space="preserve">GRM155R71H331K          </v>
          </cell>
          <cell r="I9" t="str">
            <v>ECM0107</v>
          </cell>
        </row>
        <row r="10">
          <cell r="H10" t="str">
            <v xml:space="preserve">GRM1555C1H330J          </v>
          </cell>
          <cell r="I10" t="str">
            <v>ECM0066</v>
          </cell>
        </row>
        <row r="11">
          <cell r="H11" t="str">
            <v xml:space="preserve">SN74LV07ADR             </v>
          </cell>
          <cell r="I11" t="str">
            <v>EQ0360</v>
          </cell>
        </row>
        <row r="12">
          <cell r="H12" t="str">
            <v xml:space="preserve">571-0500-01             </v>
          </cell>
          <cell r="I12" t="str">
            <v>EH0532</v>
          </cell>
        </row>
        <row r="13">
          <cell r="H13" t="str">
            <v xml:space="preserve">571-0500-01             </v>
          </cell>
          <cell r="I13" t="str">
            <v>EH0533</v>
          </cell>
        </row>
        <row r="14">
          <cell r="H14" t="str">
            <v xml:space="preserve">BMI-S-205               </v>
          </cell>
        </row>
        <row r="15">
          <cell r="H15" t="str">
            <v xml:space="preserve">                        </v>
          </cell>
          <cell r="I15" t="str">
            <v>No Mfr. Need advice of EVKE.</v>
          </cell>
        </row>
        <row r="16">
          <cell r="H16" t="str">
            <v xml:space="preserve">TAJC106K016R            </v>
          </cell>
          <cell r="I16" t="str">
            <v>EC0186</v>
          </cell>
        </row>
        <row r="17">
          <cell r="H17" t="str">
            <v xml:space="preserve">ECS-60-20-5PX-TR        </v>
          </cell>
          <cell r="I17" t="str">
            <v>EX0391</v>
          </cell>
        </row>
        <row r="18">
          <cell r="H18" t="str">
            <v xml:space="preserve">CWX823-050.0M           </v>
          </cell>
          <cell r="I18" t="str">
            <v>EX0491</v>
          </cell>
        </row>
        <row r="19">
          <cell r="H19" t="str">
            <v xml:space="preserve">PEC36DAAN               </v>
          </cell>
        </row>
        <row r="20">
          <cell r="H20" t="str">
            <v xml:space="preserve">PEC36SAAN               </v>
          </cell>
          <cell r="I20" t="str">
            <v>EH0072</v>
          </cell>
        </row>
        <row r="21">
          <cell r="H21" t="str">
            <v xml:space="preserve">PEC36SAAN               </v>
          </cell>
        </row>
        <row r="22">
          <cell r="H22" t="str">
            <v xml:space="preserve">PEC36SAAN               </v>
          </cell>
          <cell r="I22" t="str">
            <v>EH0072</v>
          </cell>
        </row>
        <row r="23">
          <cell r="H23" t="str">
            <v xml:space="preserve">MAX2870                 </v>
          </cell>
        </row>
        <row r="24">
          <cell r="H24" t="str">
            <v xml:space="preserve">MAX8559ETAAA+           </v>
          </cell>
          <cell r="I24" t="str">
            <v>MAX8559ETAAA+</v>
          </cell>
        </row>
        <row r="25">
          <cell r="H25" t="str">
            <v xml:space="preserve">PIC16C765-I/PT          </v>
          </cell>
          <cell r="I25" t="str">
            <v>EQ0803</v>
          </cell>
        </row>
        <row r="26">
          <cell r="H26" t="str">
            <v>Use Lead-Free parts only</v>
          </cell>
          <cell r="I26" t="str">
            <v>ER0104020R00</v>
          </cell>
        </row>
        <row r="27">
          <cell r="H27" t="str">
            <v xml:space="preserve">142-0701-851            </v>
          </cell>
          <cell r="I27" t="str">
            <v>EH0075</v>
          </cell>
        </row>
        <row r="28">
          <cell r="H28" t="str">
            <v xml:space="preserve">SN74LV07ADR             </v>
          </cell>
          <cell r="I28" t="str">
            <v>EQ0360</v>
          </cell>
        </row>
        <row r="29">
          <cell r="H29" t="str">
            <v>Use Lead-Free parts only</v>
          </cell>
          <cell r="I29" t="str">
            <v>ER0504020R00</v>
          </cell>
        </row>
        <row r="30">
          <cell r="H30" t="str">
            <v>Use Lead-Free parts only</v>
          </cell>
          <cell r="I30" t="str">
            <v>ER0504020R00</v>
          </cell>
        </row>
        <row r="31">
          <cell r="H31" t="str">
            <v xml:space="preserve">                        </v>
          </cell>
          <cell r="I31" t="str">
            <v>ER0504020R00</v>
          </cell>
        </row>
        <row r="32">
          <cell r="H32" t="str">
            <v>Use Lead-Free parts only</v>
          </cell>
          <cell r="I32" t="str">
            <v>ER0504021501</v>
          </cell>
        </row>
        <row r="33">
          <cell r="H33" t="str">
            <v>Use Lead-Free parts only</v>
          </cell>
          <cell r="I33" t="str">
            <v>ER0504021000</v>
          </cell>
        </row>
        <row r="34">
          <cell r="H34" t="str">
            <v xml:space="preserve">                        </v>
          </cell>
          <cell r="I34" t="str">
            <v>ER0504021002</v>
          </cell>
        </row>
        <row r="35">
          <cell r="H35" t="str">
            <v xml:space="preserve">                        </v>
          </cell>
          <cell r="I35" t="str">
            <v>ER0504021002</v>
          </cell>
        </row>
        <row r="36">
          <cell r="H36" t="str">
            <v xml:space="preserve">                        </v>
          </cell>
          <cell r="I36" t="str">
            <v>ER0504021200</v>
          </cell>
        </row>
        <row r="37">
          <cell r="H37" t="str">
            <v xml:space="preserve">                        </v>
          </cell>
          <cell r="I37" t="str">
            <v>ER01040218R0</v>
          </cell>
        </row>
        <row r="38">
          <cell r="H38" t="str">
            <v xml:space="preserve">                        </v>
          </cell>
          <cell r="I38" t="str">
            <v>ER0504022400</v>
          </cell>
        </row>
        <row r="39">
          <cell r="H39" t="str">
            <v xml:space="preserve">LQP15MN27NG02           </v>
          </cell>
          <cell r="I39" t="str">
            <v>EL0721</v>
          </cell>
        </row>
        <row r="40">
          <cell r="H40" t="str">
            <v>Use Lead-Free parts only</v>
          </cell>
          <cell r="I40" t="str">
            <v>ER0104023101</v>
          </cell>
        </row>
        <row r="41">
          <cell r="H41" t="str">
            <v xml:space="preserve">                        </v>
          </cell>
          <cell r="I41" t="str">
            <v>ER0504023101</v>
          </cell>
        </row>
        <row r="42">
          <cell r="H42" t="str">
            <v xml:space="preserve">                        </v>
          </cell>
          <cell r="I42" t="str">
            <v>ER01040230R1</v>
          </cell>
        </row>
        <row r="43">
          <cell r="H43" t="str">
            <v xml:space="preserve">                        </v>
          </cell>
          <cell r="I43" t="str">
            <v>ER0104023000</v>
          </cell>
        </row>
        <row r="44">
          <cell r="H44" t="str">
            <v xml:space="preserve">                        </v>
          </cell>
          <cell r="I44" t="str">
            <v>ER01040249R9</v>
          </cell>
        </row>
        <row r="45">
          <cell r="H45" t="str">
            <v>Use Lead-Free parts only</v>
          </cell>
          <cell r="I45" t="str">
            <v>ER0104025101</v>
          </cell>
        </row>
        <row r="46">
          <cell r="H46" t="str">
            <v xml:space="preserve">                        </v>
          </cell>
          <cell r="I46" t="str">
            <v>ER0104025101</v>
          </cell>
        </row>
        <row r="47">
          <cell r="H47" t="str">
            <v xml:space="preserve">                        </v>
          </cell>
          <cell r="I47" t="str">
            <v>ER0104025101</v>
          </cell>
        </row>
        <row r="48">
          <cell r="H48" t="str">
            <v>Use Lead-Free parts only</v>
          </cell>
          <cell r="I48" t="str">
            <v>ER0504025101</v>
          </cell>
        </row>
        <row r="49">
          <cell r="H49" t="str">
            <v xml:space="preserve">                        </v>
          </cell>
          <cell r="I49" t="str">
            <v>ER01040290R9</v>
          </cell>
        </row>
        <row r="50">
          <cell r="H50" t="str">
            <v xml:space="preserve">                        </v>
          </cell>
        </row>
        <row r="51">
          <cell r="H51" t="str">
            <v xml:space="preserve">                        </v>
          </cell>
        </row>
        <row r="52">
          <cell r="H52" t="str">
            <v xml:space="preserve">                        </v>
          </cell>
        </row>
        <row r="53">
          <cell r="H53" t="str">
            <v>Use Lead-Free parts only</v>
          </cell>
        </row>
        <row r="54">
          <cell r="H54" t="str">
            <v>Use Lead-Free parts only</v>
          </cell>
        </row>
        <row r="55">
          <cell r="H55" t="str">
            <v xml:space="preserve">                        </v>
          </cell>
          <cell r="I55" t="str">
            <v>No Mfr. Need advice of EVKE.</v>
          </cell>
        </row>
        <row r="56">
          <cell r="H56" t="str">
            <v xml:space="preserve">                        </v>
          </cell>
          <cell r="I56" t="str">
            <v>No Mfr. Need advice of EVKE.</v>
          </cell>
        </row>
        <row r="57">
          <cell r="H57" t="str">
            <v xml:space="preserve">                        </v>
          </cell>
          <cell r="I57" t="str">
            <v>No Mfr. Need advice of EVKE.</v>
          </cell>
        </row>
        <row r="58">
          <cell r="H58" t="str">
            <v xml:space="preserve">                        </v>
          </cell>
          <cell r="I58" t="str">
            <v>No Mfr. Need advice of EVKE.</v>
          </cell>
        </row>
        <row r="59">
          <cell r="H59" t="str">
            <v xml:space="preserve">GRM155SCIH101J          </v>
          </cell>
        </row>
        <row r="60">
          <cell r="H60" t="str">
            <v xml:space="preserve">GRM155SCIH101J          </v>
          </cell>
        </row>
        <row r="61">
          <cell r="H61" t="str">
            <v xml:space="preserve">                        </v>
          </cell>
          <cell r="I61" t="str">
            <v>No Mfr. Need advice of EVKE.</v>
          </cell>
        </row>
        <row r="62">
          <cell r="H62" t="str">
            <v xml:space="preserve">                        </v>
          </cell>
        </row>
        <row r="63">
          <cell r="H63" t="str">
            <v xml:space="preserve">                        </v>
          </cell>
        </row>
        <row r="64">
          <cell r="H64" t="str">
            <v xml:space="preserve">                        </v>
          </cell>
          <cell r="I64" t="str">
            <v>No Mfr. Need advice of EVKE.</v>
          </cell>
        </row>
        <row r="65">
          <cell r="H65" t="str">
            <v xml:space="preserve">                        </v>
          </cell>
        </row>
        <row r="66">
          <cell r="H66" t="str">
            <v xml:space="preserve">                        </v>
          </cell>
          <cell r="I66" t="str">
            <v>ER1005</v>
          </cell>
        </row>
        <row r="67">
          <cell r="H67" t="str">
            <v xml:space="preserve">                        </v>
          </cell>
        </row>
        <row r="68">
          <cell r="H68" t="str">
            <v xml:space="preserve">                        </v>
          </cell>
        </row>
        <row r="69">
          <cell r="H69">
            <v>5000</v>
          </cell>
        </row>
        <row r="70">
          <cell r="H70">
            <v>5000</v>
          </cell>
          <cell r="I70" t="str">
            <v>EH0066</v>
          </cell>
        </row>
        <row r="71">
          <cell r="H71">
            <v>5001</v>
          </cell>
          <cell r="I71" t="str">
            <v>EH0129</v>
          </cell>
        </row>
        <row r="72">
          <cell r="H72">
            <v>5004</v>
          </cell>
          <cell r="I72" t="str">
            <v>EH0486</v>
          </cell>
        </row>
        <row r="73">
          <cell r="H73" t="str">
            <v xml:space="preserve">897-43-005-00100001     </v>
          </cell>
          <cell r="I73" t="str">
            <v>EH1469</v>
          </cell>
        </row>
        <row r="74">
          <cell r="H74" t="str">
            <v>Qualtek 3021003-03
digikey # Q362-ND</v>
          </cell>
          <cell r="I74" t="str">
            <v>EH0823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70" workbookViewId="0">
      <selection activeCell="A93" sqref="A93:D93"/>
    </sheetView>
  </sheetViews>
  <sheetFormatPr defaultRowHeight="15" x14ac:dyDescent="0.25"/>
  <cols>
    <col min="1" max="2" width="9.140625" style="1"/>
    <col min="3" max="3" width="16.7109375" style="2" customWidth="1"/>
    <col min="4" max="4" width="21.7109375" style="2" customWidth="1"/>
    <col min="5" max="5" width="9.140625" style="1"/>
    <col min="6" max="6" width="43.140625" style="1" customWidth="1"/>
    <col min="7" max="7" width="47" style="1" customWidth="1"/>
    <col min="8" max="8" width="17.7109375" style="1" customWidth="1"/>
    <col min="9" max="9" width="24.42578125" style="1" customWidth="1"/>
    <col min="10" max="10" width="15.28515625" style="1" customWidth="1"/>
    <col min="11" max="16384" width="9.140625" style="1"/>
  </cols>
  <sheetData>
    <row r="1" spans="1:10" x14ac:dyDescent="0.25">
      <c r="A1" s="1" t="s">
        <v>0</v>
      </c>
    </row>
    <row r="2" spans="1:10" ht="15.75" x14ac:dyDescent="0.25">
      <c r="A2" s="1" t="s">
        <v>239</v>
      </c>
      <c r="F2" s="8" t="s">
        <v>244</v>
      </c>
    </row>
    <row r="3" spans="1:10" x14ac:dyDescent="0.25">
      <c r="A3" s="1" t="s">
        <v>0</v>
      </c>
    </row>
    <row r="4" spans="1:10" x14ac:dyDescent="0.25">
      <c r="A4" s="3" t="s">
        <v>1</v>
      </c>
      <c r="B4" s="3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9" t="s">
        <v>248</v>
      </c>
      <c r="I4" s="3" t="s">
        <v>8</v>
      </c>
      <c r="J4" s="1" t="s">
        <v>264</v>
      </c>
    </row>
    <row r="5" spans="1:10" x14ac:dyDescent="0.25">
      <c r="A5" s="3">
        <v>1</v>
      </c>
      <c r="B5" s="3">
        <v>1</v>
      </c>
      <c r="C5" s="4" t="s">
        <v>9</v>
      </c>
      <c r="D5" s="4" t="s">
        <v>10</v>
      </c>
      <c r="E5" s="5">
        <v>0.1</v>
      </c>
      <c r="F5" s="3" t="s">
        <v>11</v>
      </c>
      <c r="G5" s="3" t="s">
        <v>12</v>
      </c>
      <c r="H5" s="3"/>
      <c r="I5" s="3" t="s">
        <v>13</v>
      </c>
      <c r="J5" s="1" t="str">
        <f>VLOOKUP(I:I,[1]BillOfMater3455ials!$H:$I,2,0)</f>
        <v>ECM0511</v>
      </c>
    </row>
    <row r="6" spans="1:10" ht="30" x14ac:dyDescent="0.25">
      <c r="A6" s="3">
        <v>2</v>
      </c>
      <c r="B6" s="3">
        <v>5</v>
      </c>
      <c r="C6" s="4" t="s">
        <v>14</v>
      </c>
      <c r="D6" s="4" t="s">
        <v>15</v>
      </c>
      <c r="E6" s="5">
        <v>0.1</v>
      </c>
      <c r="F6" s="3" t="s">
        <v>16</v>
      </c>
      <c r="G6" s="3" t="s">
        <v>17</v>
      </c>
      <c r="H6" s="3"/>
      <c r="I6" s="3" t="s">
        <v>18</v>
      </c>
      <c r="J6" s="1" t="str">
        <f>VLOOKUP(I:I,[1]BillOfMater3455ials!$H:$I,2,0)</f>
        <v>ECM0061</v>
      </c>
    </row>
    <row r="7" spans="1:10" x14ac:dyDescent="0.25">
      <c r="A7" s="3">
        <v>3</v>
      </c>
      <c r="B7" s="3">
        <v>4</v>
      </c>
      <c r="C7" s="4" t="s">
        <v>19</v>
      </c>
      <c r="D7" s="4" t="s">
        <v>20</v>
      </c>
      <c r="E7" s="3" t="s">
        <v>21</v>
      </c>
      <c r="F7" s="3" t="s">
        <v>22</v>
      </c>
      <c r="G7" s="3" t="s">
        <v>23</v>
      </c>
      <c r="H7" s="3"/>
      <c r="I7" s="3" t="s">
        <v>24</v>
      </c>
      <c r="J7" s="1" t="str">
        <f>VLOOKUP(I:I,[1]BillOfMater3455ials!$H:$I,2,0)</f>
        <v>ED0927</v>
      </c>
    </row>
    <row r="8" spans="1:10" x14ac:dyDescent="0.25">
      <c r="A8" s="3">
        <v>4</v>
      </c>
      <c r="B8" s="3">
        <v>1</v>
      </c>
      <c r="C8" s="4" t="s">
        <v>25</v>
      </c>
      <c r="D8" s="4" t="s">
        <v>26</v>
      </c>
      <c r="E8" s="3" t="s">
        <v>21</v>
      </c>
      <c r="F8" s="3" t="s">
        <v>27</v>
      </c>
      <c r="G8" s="3" t="s">
        <v>28</v>
      </c>
      <c r="H8" s="3"/>
      <c r="I8" s="3" t="s">
        <v>29</v>
      </c>
      <c r="J8" s="1" t="str">
        <f>VLOOKUP(I:I,[1]BillOfMater3455ials!$H:$I,2,0)</f>
        <v>ED0254</v>
      </c>
    </row>
    <row r="9" spans="1:10" x14ac:dyDescent="0.25">
      <c r="A9" s="3">
        <v>5</v>
      </c>
      <c r="B9" s="3">
        <v>2</v>
      </c>
      <c r="C9" s="4" t="s">
        <v>30</v>
      </c>
      <c r="D9" s="4" t="s">
        <v>31</v>
      </c>
      <c r="E9" s="5">
        <v>0.1</v>
      </c>
      <c r="F9" s="3" t="s">
        <v>32</v>
      </c>
      <c r="G9" s="3" t="s">
        <v>33</v>
      </c>
      <c r="H9" s="3"/>
      <c r="I9" s="3" t="s">
        <v>34</v>
      </c>
      <c r="J9" s="1" t="str">
        <f>VLOOKUP(I:I,[1]BillOfMater3455ials!$H:$I,2,0)</f>
        <v>ECM0107</v>
      </c>
    </row>
    <row r="10" spans="1:10" x14ac:dyDescent="0.25">
      <c r="A10" s="3">
        <v>6</v>
      </c>
      <c r="B10" s="3">
        <v>2</v>
      </c>
      <c r="C10" s="4" t="s">
        <v>35</v>
      </c>
      <c r="D10" s="4" t="s">
        <v>36</v>
      </c>
      <c r="E10" s="5">
        <v>0.05</v>
      </c>
      <c r="F10" s="3" t="s">
        <v>32</v>
      </c>
      <c r="G10" s="3" t="s">
        <v>37</v>
      </c>
      <c r="H10" s="3"/>
      <c r="I10" s="3" t="s">
        <v>38</v>
      </c>
      <c r="J10" s="1" t="str">
        <f>VLOOKUP(I:I,[1]BillOfMater3455ials!$H:$I,2,0)</f>
        <v>ECM0066</v>
      </c>
    </row>
    <row r="11" spans="1:10" x14ac:dyDescent="0.25">
      <c r="A11" s="3">
        <v>7</v>
      </c>
      <c r="B11" s="3">
        <v>1</v>
      </c>
      <c r="C11" s="4" t="s">
        <v>39</v>
      </c>
      <c r="D11" s="4" t="s">
        <v>40</v>
      </c>
      <c r="E11" s="3" t="s">
        <v>21</v>
      </c>
      <c r="F11" s="3" t="s">
        <v>41</v>
      </c>
      <c r="G11" s="3" t="s">
        <v>42</v>
      </c>
      <c r="H11" s="3"/>
      <c r="I11" s="3" t="s">
        <v>43</v>
      </c>
      <c r="J11" s="1" t="str">
        <f>VLOOKUP(I:I,[1]BillOfMater3455ials!$H:$I,2,0)</f>
        <v>EQ0360</v>
      </c>
    </row>
    <row r="12" spans="1:10" x14ac:dyDescent="0.25">
      <c r="A12" s="3">
        <v>8</v>
      </c>
      <c r="B12" s="3">
        <v>1</v>
      </c>
      <c r="C12" s="4" t="s">
        <v>44</v>
      </c>
      <c r="D12" s="4" t="s">
        <v>45</v>
      </c>
      <c r="E12" s="3" t="s">
        <v>21</v>
      </c>
      <c r="F12" s="3" t="s">
        <v>46</v>
      </c>
      <c r="G12" s="3" t="s">
        <v>47</v>
      </c>
      <c r="H12" s="3"/>
      <c r="I12" s="3" t="s">
        <v>48</v>
      </c>
      <c r="J12" s="1" t="str">
        <f>VLOOKUP(I:I,[1]BillOfMater3455ials!$H:$I,2,0)</f>
        <v>EH0532</v>
      </c>
    </row>
    <row r="13" spans="1:10" x14ac:dyDescent="0.25">
      <c r="A13" s="3">
        <v>9</v>
      </c>
      <c r="B13" s="3">
        <v>1</v>
      </c>
      <c r="C13" s="4" t="s">
        <v>49</v>
      </c>
      <c r="D13" s="4" t="s">
        <v>50</v>
      </c>
      <c r="E13" s="3" t="s">
        <v>21</v>
      </c>
      <c r="F13" s="3" t="s">
        <v>46</v>
      </c>
      <c r="G13" s="3" t="s">
        <v>51</v>
      </c>
      <c r="H13" s="3"/>
      <c r="I13" s="3" t="s">
        <v>48</v>
      </c>
      <c r="J13" s="1" t="str">
        <f>VLOOKUP(I:I,[1]BillOfMater3455ials!$H:$I,2,0)</f>
        <v>EH0532</v>
      </c>
    </row>
    <row r="14" spans="1:10" s="13" customFormat="1" x14ac:dyDescent="0.25">
      <c r="A14" s="11">
        <v>10</v>
      </c>
      <c r="B14" s="11">
        <v>0</v>
      </c>
      <c r="C14" s="12" t="s">
        <v>52</v>
      </c>
      <c r="D14" s="12" t="s">
        <v>53</v>
      </c>
      <c r="E14" s="11" t="s">
        <v>21</v>
      </c>
      <c r="F14" s="11" t="s">
        <v>54</v>
      </c>
      <c r="G14" s="11" t="s">
        <v>55</v>
      </c>
      <c r="H14" s="11"/>
      <c r="I14" s="11" t="s">
        <v>56</v>
      </c>
    </row>
    <row r="15" spans="1:10" x14ac:dyDescent="0.25">
      <c r="A15" s="3">
        <v>11</v>
      </c>
      <c r="B15" s="3">
        <v>2</v>
      </c>
      <c r="C15" s="4" t="s">
        <v>57</v>
      </c>
      <c r="D15" s="4" t="s">
        <v>58</v>
      </c>
      <c r="E15" s="3" t="s">
        <v>21</v>
      </c>
      <c r="F15" s="3" t="s">
        <v>59</v>
      </c>
      <c r="G15" s="3" t="s">
        <v>60</v>
      </c>
      <c r="H15" s="3" t="s">
        <v>256</v>
      </c>
      <c r="I15" s="3" t="s">
        <v>257</v>
      </c>
      <c r="J15" s="1" t="s">
        <v>286</v>
      </c>
    </row>
    <row r="16" spans="1:10" x14ac:dyDescent="0.25">
      <c r="A16" s="3">
        <v>12</v>
      </c>
      <c r="B16" s="3">
        <v>2</v>
      </c>
      <c r="C16" s="4" t="s">
        <v>62</v>
      </c>
      <c r="D16" s="4" t="s">
        <v>63</v>
      </c>
      <c r="E16" s="5">
        <v>0.1</v>
      </c>
      <c r="F16" s="3" t="s">
        <v>64</v>
      </c>
      <c r="G16" s="3" t="s">
        <v>65</v>
      </c>
      <c r="H16" s="3"/>
      <c r="I16" s="3" t="s">
        <v>66</v>
      </c>
      <c r="J16" s="1" t="str">
        <f>VLOOKUP(I:I,[1]BillOfMater3455ials!$H:$I,2,0)</f>
        <v>EC0186</v>
      </c>
    </row>
    <row r="17" spans="1:10" x14ac:dyDescent="0.25">
      <c r="A17" s="3">
        <v>13</v>
      </c>
      <c r="B17" s="3">
        <v>1</v>
      </c>
      <c r="C17" s="4" t="s">
        <v>67</v>
      </c>
      <c r="D17" s="4" t="s">
        <v>68</v>
      </c>
      <c r="E17" s="3" t="s">
        <v>21</v>
      </c>
      <c r="F17" s="3" t="s">
        <v>69</v>
      </c>
      <c r="G17" s="3" t="s">
        <v>70</v>
      </c>
      <c r="H17" s="3"/>
      <c r="I17" s="3" t="s">
        <v>71</v>
      </c>
      <c r="J17" s="1" t="str">
        <f>VLOOKUP(I:I,[1]BillOfMater3455ials!$H:$I,2,0)</f>
        <v>EX0391</v>
      </c>
    </row>
    <row r="18" spans="1:10" x14ac:dyDescent="0.25">
      <c r="A18" s="3">
        <v>14</v>
      </c>
      <c r="B18" s="3">
        <v>1</v>
      </c>
      <c r="C18" s="4" t="s">
        <v>72</v>
      </c>
      <c r="D18" s="4" t="s">
        <v>73</v>
      </c>
      <c r="E18" s="3" t="s">
        <v>21</v>
      </c>
      <c r="F18" s="3" t="s">
        <v>74</v>
      </c>
      <c r="G18" s="3" t="s">
        <v>75</v>
      </c>
      <c r="H18" s="3"/>
      <c r="I18" s="3" t="s">
        <v>76</v>
      </c>
      <c r="J18" s="1" t="str">
        <f>VLOOKUP(I:I,[1]BillOfMater3455ials!$H:$I,2,0)</f>
        <v>EX0491</v>
      </c>
    </row>
    <row r="19" spans="1:10" s="13" customFormat="1" x14ac:dyDescent="0.25">
      <c r="A19" s="11">
        <v>15</v>
      </c>
      <c r="B19" s="11">
        <v>0</v>
      </c>
      <c r="C19" s="12" t="s">
        <v>77</v>
      </c>
      <c r="D19" s="12" t="s">
        <v>169</v>
      </c>
      <c r="E19" s="11" t="s">
        <v>21</v>
      </c>
      <c r="F19" s="11" t="s">
        <v>78</v>
      </c>
      <c r="G19" s="11" t="s">
        <v>227</v>
      </c>
      <c r="H19" s="11"/>
      <c r="I19" s="11" t="s">
        <v>79</v>
      </c>
    </row>
    <row r="20" spans="1:10" x14ac:dyDescent="0.25">
      <c r="A20" s="3">
        <v>16</v>
      </c>
      <c r="B20" s="3">
        <v>1</v>
      </c>
      <c r="C20" s="4" t="s">
        <v>80</v>
      </c>
      <c r="D20" s="4" t="s">
        <v>81</v>
      </c>
      <c r="E20" s="3" t="s">
        <v>21</v>
      </c>
      <c r="F20" s="3" t="s">
        <v>82</v>
      </c>
      <c r="G20" s="3" t="s">
        <v>83</v>
      </c>
      <c r="H20" s="3"/>
      <c r="I20" s="3" t="s">
        <v>84</v>
      </c>
      <c r="J20" s="1" t="str">
        <f>VLOOKUP(I:I,[1]BillOfMater3455ials!$H:$I,2,0)</f>
        <v>EH0072</v>
      </c>
    </row>
    <row r="21" spans="1:10" x14ac:dyDescent="0.25">
      <c r="A21" s="3">
        <v>17</v>
      </c>
      <c r="B21" s="3">
        <v>1</v>
      </c>
      <c r="C21" s="4" t="s">
        <v>85</v>
      </c>
      <c r="D21" s="4" t="s">
        <v>53</v>
      </c>
      <c r="E21" s="3" t="s">
        <v>21</v>
      </c>
      <c r="F21" s="3" t="s">
        <v>86</v>
      </c>
      <c r="G21" s="3" t="s">
        <v>87</v>
      </c>
      <c r="H21" s="3"/>
      <c r="I21" s="3" t="s">
        <v>84</v>
      </c>
      <c r="J21" s="1" t="str">
        <f>VLOOKUP(I:I,[1]BillOfMater3455ials!$H:$I,2,0)</f>
        <v>EH0072</v>
      </c>
    </row>
    <row r="22" spans="1:10" ht="30" x14ac:dyDescent="0.25">
      <c r="A22" s="3">
        <v>18</v>
      </c>
      <c r="B22" s="3">
        <v>3</v>
      </c>
      <c r="C22" s="4" t="s">
        <v>228</v>
      </c>
      <c r="D22" s="4" t="s">
        <v>88</v>
      </c>
      <c r="E22" s="3" t="s">
        <v>21</v>
      </c>
      <c r="F22" s="3" t="s">
        <v>86</v>
      </c>
      <c r="G22" s="3" t="s">
        <v>89</v>
      </c>
      <c r="H22" s="3"/>
      <c r="I22" s="3" t="s">
        <v>84</v>
      </c>
      <c r="J22" s="1" t="str">
        <f>VLOOKUP(I:I,[1]BillOfMater3455ials!$H:$I,2,0)</f>
        <v>EH0072</v>
      </c>
    </row>
    <row r="23" spans="1:10" x14ac:dyDescent="0.25">
      <c r="A23" s="3">
        <v>19</v>
      </c>
      <c r="B23" s="3">
        <v>1</v>
      </c>
      <c r="C23" s="4" t="s">
        <v>91</v>
      </c>
      <c r="D23" s="4" t="s">
        <v>92</v>
      </c>
      <c r="E23" s="3" t="s">
        <v>21</v>
      </c>
      <c r="F23" s="3" t="s">
        <v>93</v>
      </c>
      <c r="G23" s="3" t="s">
        <v>94</v>
      </c>
      <c r="H23" s="3" t="s">
        <v>251</v>
      </c>
      <c r="I23" s="10" t="s">
        <v>250</v>
      </c>
      <c r="J23" s="1" t="s">
        <v>250</v>
      </c>
    </row>
    <row r="24" spans="1:10" x14ac:dyDescent="0.25">
      <c r="A24" s="3">
        <v>20</v>
      </c>
      <c r="B24" s="3">
        <v>2</v>
      </c>
      <c r="C24" s="4" t="s">
        <v>95</v>
      </c>
      <c r="D24" s="4" t="s">
        <v>96</v>
      </c>
      <c r="E24" s="3" t="s">
        <v>21</v>
      </c>
      <c r="F24" s="3" t="s">
        <v>97</v>
      </c>
      <c r="G24" s="3" t="s">
        <v>98</v>
      </c>
      <c r="H24" s="3"/>
      <c r="I24" s="3" t="s">
        <v>99</v>
      </c>
      <c r="J24" s="1" t="str">
        <f>VLOOKUP(I:I,[1]BillOfMater3455ials!$H:$I,2,0)</f>
        <v>MAX8559ETAAA+</v>
      </c>
    </row>
    <row r="25" spans="1:10" x14ac:dyDescent="0.25">
      <c r="A25" s="3">
        <v>21</v>
      </c>
      <c r="B25" s="3">
        <v>1</v>
      </c>
      <c r="C25" s="4" t="s">
        <v>100</v>
      </c>
      <c r="D25" s="4" t="s">
        <v>101</v>
      </c>
      <c r="E25" s="3" t="s">
        <v>21</v>
      </c>
      <c r="F25" s="3" t="s">
        <v>102</v>
      </c>
      <c r="G25" s="3" t="s">
        <v>103</v>
      </c>
      <c r="H25" s="3"/>
      <c r="I25" s="3" t="s">
        <v>104</v>
      </c>
      <c r="J25" s="1" t="str">
        <f>VLOOKUP(I:I,[1]BillOfMater3455ials!$H:$I,2,0)</f>
        <v>EQ0803</v>
      </c>
    </row>
    <row r="26" spans="1:10" x14ac:dyDescent="0.25">
      <c r="A26" s="3">
        <v>22</v>
      </c>
      <c r="B26" s="3">
        <v>1</v>
      </c>
      <c r="C26" s="4" t="s">
        <v>105</v>
      </c>
      <c r="D26" s="4" t="s">
        <v>106</v>
      </c>
      <c r="E26" s="3" t="s">
        <v>21</v>
      </c>
      <c r="F26" s="3" t="s">
        <v>107</v>
      </c>
      <c r="G26" s="3" t="s">
        <v>108</v>
      </c>
      <c r="H26" s="3"/>
      <c r="I26" s="3" t="s">
        <v>109</v>
      </c>
      <c r="J26" s="1" t="str">
        <f>VLOOKUP(I:I,[1]BillOfMater3455ials!$H:$I,2,0)</f>
        <v>ER0104020R00</v>
      </c>
    </row>
    <row r="27" spans="1:10" ht="75" x14ac:dyDescent="0.25">
      <c r="A27" s="3">
        <v>23</v>
      </c>
      <c r="B27" s="3">
        <v>6</v>
      </c>
      <c r="C27" s="4" t="s">
        <v>110</v>
      </c>
      <c r="D27" s="4" t="s">
        <v>111</v>
      </c>
      <c r="E27" s="3" t="s">
        <v>21</v>
      </c>
      <c r="F27" s="3" t="s">
        <v>112</v>
      </c>
      <c r="G27" s="3" t="s">
        <v>113</v>
      </c>
      <c r="H27" s="3"/>
      <c r="I27" s="3" t="s">
        <v>114</v>
      </c>
      <c r="J27" s="1" t="str">
        <f>VLOOKUP(I:I,[1]BillOfMater3455ials!$H:$I,2,0)</f>
        <v>EH0075</v>
      </c>
    </row>
    <row r="28" spans="1:10" x14ac:dyDescent="0.25">
      <c r="A28" s="3">
        <v>24</v>
      </c>
      <c r="B28" s="3">
        <v>2</v>
      </c>
      <c r="C28" s="4" t="s">
        <v>115</v>
      </c>
      <c r="D28" s="4" t="s">
        <v>40</v>
      </c>
      <c r="E28" s="3" t="s">
        <v>21</v>
      </c>
      <c r="F28" s="3" t="s">
        <v>41</v>
      </c>
      <c r="G28" s="3" t="s">
        <v>116</v>
      </c>
      <c r="H28" s="3"/>
      <c r="I28" s="3" t="s">
        <v>43</v>
      </c>
      <c r="J28" s="1" t="str">
        <f>VLOOKUP(I:I,[1]BillOfMater3455ials!$H:$I,2,0)</f>
        <v>EQ0360</v>
      </c>
    </row>
    <row r="29" spans="1:10" x14ac:dyDescent="0.25">
      <c r="A29" s="3">
        <v>25</v>
      </c>
      <c r="B29" s="3">
        <v>1</v>
      </c>
      <c r="C29" s="4" t="s">
        <v>117</v>
      </c>
      <c r="D29" s="4">
        <v>0</v>
      </c>
      <c r="E29" s="3">
        <v>0.05</v>
      </c>
      <c r="F29" s="3" t="s">
        <v>107</v>
      </c>
      <c r="G29" s="3" t="s">
        <v>118</v>
      </c>
      <c r="H29" s="3"/>
      <c r="I29" s="3" t="s">
        <v>109</v>
      </c>
      <c r="J29" s="1" t="str">
        <f>VLOOKUP(I:I,[1]BillOfMater3455ials!$H:$I,2,0)</f>
        <v>ER0104020R00</v>
      </c>
    </row>
    <row r="30" spans="1:10" ht="30" x14ac:dyDescent="0.25">
      <c r="A30" s="3">
        <v>26</v>
      </c>
      <c r="B30" s="3">
        <v>9</v>
      </c>
      <c r="C30" s="4" t="s">
        <v>119</v>
      </c>
      <c r="D30" s="4" t="s">
        <v>106</v>
      </c>
      <c r="E30" s="5">
        <v>0.05</v>
      </c>
      <c r="F30" s="3" t="s">
        <v>107</v>
      </c>
      <c r="G30" s="3" t="s">
        <v>120</v>
      </c>
      <c r="H30" s="3"/>
      <c r="I30" s="3" t="s">
        <v>109</v>
      </c>
      <c r="J30" s="1" t="str">
        <f>VLOOKUP(I:I,[1]BillOfMater3455ials!$H:$I,2,0)</f>
        <v>ER0104020R00</v>
      </c>
    </row>
    <row r="31" spans="1:10" x14ac:dyDescent="0.25">
      <c r="A31" s="3">
        <v>27</v>
      </c>
      <c r="B31" s="3">
        <v>2</v>
      </c>
      <c r="C31" s="4" t="s">
        <v>121</v>
      </c>
      <c r="D31" s="4" t="s">
        <v>122</v>
      </c>
      <c r="E31" s="5" t="s">
        <v>21</v>
      </c>
      <c r="F31" s="3" t="s">
        <v>107</v>
      </c>
      <c r="G31" s="3" t="s">
        <v>123</v>
      </c>
      <c r="H31" s="3"/>
      <c r="I31" s="3" t="s">
        <v>61</v>
      </c>
      <c r="J31" s="1" t="s">
        <v>266</v>
      </c>
    </row>
    <row r="32" spans="1:10" x14ac:dyDescent="0.25">
      <c r="A32" s="3">
        <v>28</v>
      </c>
      <c r="B32" s="3">
        <v>1</v>
      </c>
      <c r="C32" s="4" t="s">
        <v>125</v>
      </c>
      <c r="D32" s="4" t="s">
        <v>126</v>
      </c>
      <c r="E32" s="3">
        <v>0.05</v>
      </c>
      <c r="F32" s="3" t="s">
        <v>107</v>
      </c>
      <c r="G32" s="3" t="s">
        <v>127</v>
      </c>
      <c r="H32" s="3"/>
      <c r="I32" s="3" t="s">
        <v>109</v>
      </c>
      <c r="J32" s="1" t="str">
        <f>VLOOKUP(I:I,[1]BillOfMater3455ials!$H:$I,2,0)</f>
        <v>ER0104020R00</v>
      </c>
    </row>
    <row r="33" spans="1:10" x14ac:dyDescent="0.25">
      <c r="A33" s="3">
        <v>29</v>
      </c>
      <c r="B33" s="3">
        <v>4</v>
      </c>
      <c r="C33" s="4" t="s">
        <v>128</v>
      </c>
      <c r="D33" s="4">
        <v>100</v>
      </c>
      <c r="E33" s="5">
        <v>0.05</v>
      </c>
      <c r="F33" s="3" t="s">
        <v>107</v>
      </c>
      <c r="G33" s="3" t="s">
        <v>129</v>
      </c>
      <c r="H33" s="3"/>
      <c r="I33" s="3" t="s">
        <v>109</v>
      </c>
      <c r="J33" s="1" t="str">
        <f>VLOOKUP(I:I,[1]BillOfMater3455ials!$H:$I,2,0)</f>
        <v>ER0104020R00</v>
      </c>
    </row>
    <row r="34" spans="1:10" x14ac:dyDescent="0.25">
      <c r="A34" s="3">
        <v>30</v>
      </c>
      <c r="B34" s="3">
        <v>4</v>
      </c>
      <c r="C34" s="4" t="s">
        <v>130</v>
      </c>
      <c r="D34" s="4" t="s">
        <v>131</v>
      </c>
      <c r="E34" s="5" t="s">
        <v>21</v>
      </c>
      <c r="F34" s="3" t="s">
        <v>107</v>
      </c>
      <c r="G34" s="3" t="s">
        <v>132</v>
      </c>
      <c r="H34" s="3"/>
      <c r="I34" s="3" t="s">
        <v>61</v>
      </c>
      <c r="J34" s="1" t="s">
        <v>267</v>
      </c>
    </row>
    <row r="35" spans="1:10" x14ac:dyDescent="0.25">
      <c r="A35" s="3">
        <v>31</v>
      </c>
      <c r="B35" s="3">
        <v>1</v>
      </c>
      <c r="C35" s="4" t="s">
        <v>133</v>
      </c>
      <c r="D35" s="4" t="s">
        <v>134</v>
      </c>
      <c r="E35" s="5" t="s">
        <v>21</v>
      </c>
      <c r="F35" s="3" t="s">
        <v>107</v>
      </c>
      <c r="G35" s="3" t="s">
        <v>135</v>
      </c>
      <c r="H35" s="3"/>
      <c r="I35" s="3" t="s">
        <v>61</v>
      </c>
      <c r="J35" s="1" t="s">
        <v>267</v>
      </c>
    </row>
    <row r="36" spans="1:10" x14ac:dyDescent="0.25">
      <c r="A36" s="3">
        <v>32</v>
      </c>
      <c r="B36" s="3">
        <v>3</v>
      </c>
      <c r="C36" s="4" t="s">
        <v>136</v>
      </c>
      <c r="D36" s="4">
        <v>120</v>
      </c>
      <c r="E36" s="3">
        <v>0.05</v>
      </c>
      <c r="F36" s="3" t="s">
        <v>107</v>
      </c>
      <c r="G36" s="3" t="s">
        <v>137</v>
      </c>
      <c r="H36" s="3"/>
      <c r="I36" s="3" t="s">
        <v>61</v>
      </c>
      <c r="J36" s="1" t="s">
        <v>268</v>
      </c>
    </row>
    <row r="37" spans="1:10" x14ac:dyDescent="0.25">
      <c r="A37" s="3">
        <v>33</v>
      </c>
      <c r="B37" s="3">
        <v>4</v>
      </c>
      <c r="C37" s="4" t="s">
        <v>229</v>
      </c>
      <c r="D37" s="4" t="s">
        <v>230</v>
      </c>
      <c r="E37" s="3">
        <v>0.01</v>
      </c>
      <c r="F37" s="3" t="s">
        <v>107</v>
      </c>
      <c r="G37" s="3" t="s">
        <v>231</v>
      </c>
      <c r="H37" s="3"/>
      <c r="I37" s="3" t="s">
        <v>61</v>
      </c>
      <c r="J37" s="13" t="s">
        <v>269</v>
      </c>
    </row>
    <row r="38" spans="1:10" x14ac:dyDescent="0.25">
      <c r="A38" s="3">
        <v>34</v>
      </c>
      <c r="B38" s="3">
        <v>1</v>
      </c>
      <c r="C38" s="4" t="s">
        <v>138</v>
      </c>
      <c r="D38" s="4" t="s">
        <v>139</v>
      </c>
      <c r="E38" s="5">
        <v>0.05</v>
      </c>
      <c r="F38" s="3" t="s">
        <v>107</v>
      </c>
      <c r="G38" s="3" t="s">
        <v>140</v>
      </c>
      <c r="H38" s="3"/>
      <c r="I38" s="3" t="s">
        <v>61</v>
      </c>
      <c r="J38" s="1" t="s">
        <v>270</v>
      </c>
    </row>
    <row r="39" spans="1:10" x14ac:dyDescent="0.25">
      <c r="A39" s="3">
        <v>35</v>
      </c>
      <c r="B39" s="3">
        <v>2</v>
      </c>
      <c r="C39" s="4" t="s">
        <v>141</v>
      </c>
      <c r="D39" s="4" t="s">
        <v>142</v>
      </c>
      <c r="E39" s="5">
        <v>0.01</v>
      </c>
      <c r="F39" s="3" t="s">
        <v>143</v>
      </c>
      <c r="G39" s="3" t="s">
        <v>144</v>
      </c>
      <c r="H39" s="3"/>
      <c r="I39" s="3" t="s">
        <v>145</v>
      </c>
      <c r="J39" s="1" t="str">
        <f>VLOOKUP(I:I,[1]BillOfMater3455ials!$H:$I,2,0)</f>
        <v>EL0721</v>
      </c>
    </row>
    <row r="40" spans="1:10" x14ac:dyDescent="0.25">
      <c r="A40" s="3">
        <v>36</v>
      </c>
      <c r="B40" s="3">
        <v>2</v>
      </c>
      <c r="C40" s="4" t="s">
        <v>146</v>
      </c>
      <c r="D40" s="4" t="s">
        <v>249</v>
      </c>
      <c r="E40" s="5">
        <v>0.01</v>
      </c>
      <c r="F40" s="3" t="s">
        <v>107</v>
      </c>
      <c r="G40" s="3" t="s">
        <v>147</v>
      </c>
      <c r="H40" s="3"/>
      <c r="I40" s="3" t="s">
        <v>109</v>
      </c>
      <c r="J40" s="1" t="s">
        <v>271</v>
      </c>
    </row>
    <row r="41" spans="1:10" ht="30" x14ac:dyDescent="0.25">
      <c r="A41" s="3">
        <v>37</v>
      </c>
      <c r="B41" s="3">
        <v>6</v>
      </c>
      <c r="C41" s="4" t="s">
        <v>148</v>
      </c>
      <c r="D41" s="4" t="s">
        <v>249</v>
      </c>
      <c r="E41" s="5">
        <v>0.01</v>
      </c>
      <c r="F41" s="3" t="s">
        <v>107</v>
      </c>
      <c r="G41" s="3" t="s">
        <v>149</v>
      </c>
      <c r="H41" s="3"/>
      <c r="I41" s="3" t="s">
        <v>61</v>
      </c>
      <c r="J41" s="1" t="s">
        <v>271</v>
      </c>
    </row>
    <row r="42" spans="1:10" x14ac:dyDescent="0.25">
      <c r="A42" s="3">
        <v>38</v>
      </c>
      <c r="B42" s="3">
        <v>1</v>
      </c>
      <c r="C42" s="4" t="s">
        <v>150</v>
      </c>
      <c r="D42" s="4" t="s">
        <v>151</v>
      </c>
      <c r="E42" s="5">
        <v>0.01</v>
      </c>
      <c r="F42" s="3" t="s">
        <v>107</v>
      </c>
      <c r="G42" s="3" t="s">
        <v>152</v>
      </c>
      <c r="H42" s="3"/>
      <c r="I42" s="3" t="s">
        <v>61</v>
      </c>
      <c r="J42" s="1" t="s">
        <v>276</v>
      </c>
    </row>
    <row r="43" spans="1:10" ht="30" x14ac:dyDescent="0.25">
      <c r="A43" s="3">
        <v>39</v>
      </c>
      <c r="B43" s="3">
        <v>8</v>
      </c>
      <c r="C43" s="4" t="s">
        <v>232</v>
      </c>
      <c r="D43" s="4" t="s">
        <v>233</v>
      </c>
      <c r="E43" s="5">
        <v>0.01</v>
      </c>
      <c r="F43" s="3" t="s">
        <v>107</v>
      </c>
      <c r="G43" s="3" t="s">
        <v>234</v>
      </c>
      <c r="H43" s="3"/>
      <c r="I43" s="3" t="s">
        <v>61</v>
      </c>
      <c r="J43" s="1" t="s">
        <v>272</v>
      </c>
    </row>
    <row r="44" spans="1:10" x14ac:dyDescent="0.25">
      <c r="A44" s="3">
        <v>40</v>
      </c>
      <c r="B44" s="3">
        <v>2</v>
      </c>
      <c r="C44" s="4" t="s">
        <v>235</v>
      </c>
      <c r="D44" s="4" t="s">
        <v>153</v>
      </c>
      <c r="E44" s="5">
        <v>0.01</v>
      </c>
      <c r="F44" s="3" t="s">
        <v>107</v>
      </c>
      <c r="G44" s="3" t="s">
        <v>154</v>
      </c>
      <c r="H44" s="3"/>
      <c r="I44" s="3" t="s">
        <v>61</v>
      </c>
      <c r="J44" s="1" t="s">
        <v>273</v>
      </c>
    </row>
    <row r="45" spans="1:10" ht="45" x14ac:dyDescent="0.25">
      <c r="A45" s="3">
        <v>41</v>
      </c>
      <c r="B45" s="3">
        <v>12</v>
      </c>
      <c r="C45" s="4" t="s">
        <v>155</v>
      </c>
      <c r="D45" s="4" t="s">
        <v>156</v>
      </c>
      <c r="E45" s="3" t="s">
        <v>21</v>
      </c>
      <c r="F45" s="3" t="s">
        <v>107</v>
      </c>
      <c r="G45" s="3" t="s">
        <v>157</v>
      </c>
      <c r="H45" s="3"/>
      <c r="I45" s="3" t="s">
        <v>109</v>
      </c>
      <c r="J45" s="1" t="str">
        <f>VLOOKUP(I:I,[1]BillOfMater3455ials!$H:$I,2,0)</f>
        <v>ER0104020R00</v>
      </c>
    </row>
    <row r="46" spans="1:10" ht="30" x14ac:dyDescent="0.25">
      <c r="A46" s="3">
        <v>42</v>
      </c>
      <c r="B46" s="3">
        <v>5</v>
      </c>
      <c r="C46" s="4" t="s">
        <v>158</v>
      </c>
      <c r="D46" s="4" t="s">
        <v>159</v>
      </c>
      <c r="E46" s="3" t="s">
        <v>21</v>
      </c>
      <c r="F46" s="3" t="s">
        <v>107</v>
      </c>
      <c r="G46" s="3" t="s">
        <v>160</v>
      </c>
      <c r="H46" s="3"/>
      <c r="I46" s="3" t="s">
        <v>61</v>
      </c>
      <c r="J46" s="1" t="s">
        <v>274</v>
      </c>
    </row>
    <row r="47" spans="1:10" x14ac:dyDescent="0.25">
      <c r="A47" s="3">
        <v>43</v>
      </c>
      <c r="B47" s="3">
        <v>1</v>
      </c>
      <c r="C47" s="4" t="s">
        <v>161</v>
      </c>
      <c r="D47" s="4" t="s">
        <v>159</v>
      </c>
      <c r="E47" s="5">
        <v>0.01</v>
      </c>
      <c r="F47" s="3" t="s">
        <v>107</v>
      </c>
      <c r="G47" s="3" t="s">
        <v>162</v>
      </c>
      <c r="H47" s="3"/>
      <c r="I47" s="3" t="s">
        <v>61</v>
      </c>
      <c r="J47" s="1" t="s">
        <v>274</v>
      </c>
    </row>
    <row r="48" spans="1:10" x14ac:dyDescent="0.25">
      <c r="A48" s="3">
        <v>44</v>
      </c>
      <c r="B48" s="3">
        <v>1</v>
      </c>
      <c r="C48" s="4" t="s">
        <v>124</v>
      </c>
      <c r="D48" s="4" t="s">
        <v>159</v>
      </c>
      <c r="E48" s="5">
        <v>0.05</v>
      </c>
      <c r="F48" s="3" t="s">
        <v>107</v>
      </c>
      <c r="G48" s="3" t="s">
        <v>236</v>
      </c>
      <c r="H48" s="3"/>
      <c r="I48" s="3" t="s">
        <v>109</v>
      </c>
      <c r="J48" s="1" t="str">
        <f>VLOOKUP(I:I,[1]BillOfMater3455ials!$H:$I,2,0)</f>
        <v>ER0104020R00</v>
      </c>
    </row>
    <row r="49" spans="1:10" x14ac:dyDescent="0.25">
      <c r="A49" s="3">
        <v>45</v>
      </c>
      <c r="B49" s="3">
        <v>1</v>
      </c>
      <c r="C49" s="4" t="s">
        <v>163</v>
      </c>
      <c r="D49" s="4" t="s">
        <v>164</v>
      </c>
      <c r="E49" s="3">
        <v>0.01</v>
      </c>
      <c r="F49" s="3" t="s">
        <v>107</v>
      </c>
      <c r="G49" s="3" t="s">
        <v>165</v>
      </c>
      <c r="H49" s="3"/>
      <c r="I49" s="3" t="s">
        <v>61</v>
      </c>
      <c r="J49" s="1" t="s">
        <v>275</v>
      </c>
    </row>
    <row r="50" spans="1:10" s="13" customFormat="1" x14ac:dyDescent="0.25">
      <c r="A50" s="11">
        <v>46</v>
      </c>
      <c r="B50" s="11">
        <v>0</v>
      </c>
      <c r="C50" s="12" t="s">
        <v>166</v>
      </c>
      <c r="D50" s="12" t="s">
        <v>90</v>
      </c>
      <c r="E50" s="14" t="s">
        <v>21</v>
      </c>
      <c r="F50" s="11" t="s">
        <v>107</v>
      </c>
      <c r="G50" s="11" t="s">
        <v>167</v>
      </c>
      <c r="H50" s="11"/>
      <c r="I50" s="11" t="s">
        <v>61</v>
      </c>
    </row>
    <row r="51" spans="1:10" s="13" customFormat="1" x14ac:dyDescent="0.25">
      <c r="A51" s="11">
        <v>47</v>
      </c>
      <c r="B51" s="11">
        <v>0</v>
      </c>
      <c r="C51" s="12" t="s">
        <v>168</v>
      </c>
      <c r="D51" s="12" t="s">
        <v>169</v>
      </c>
      <c r="E51" s="11">
        <v>0.01</v>
      </c>
      <c r="F51" s="11" t="s">
        <v>107</v>
      </c>
      <c r="G51" s="11" t="s">
        <v>170</v>
      </c>
      <c r="H51" s="11"/>
      <c r="I51" s="11" t="s">
        <v>61</v>
      </c>
    </row>
    <row r="52" spans="1:10" s="13" customFormat="1" x14ac:dyDescent="0.25">
      <c r="A52" s="11">
        <v>48</v>
      </c>
      <c r="B52" s="11">
        <v>0</v>
      </c>
      <c r="C52" s="12" t="s">
        <v>171</v>
      </c>
      <c r="D52" s="12" t="s">
        <v>172</v>
      </c>
      <c r="E52" s="11" t="s">
        <v>21</v>
      </c>
      <c r="F52" s="11" t="s">
        <v>107</v>
      </c>
      <c r="G52" s="11" t="s">
        <v>173</v>
      </c>
      <c r="H52" s="11"/>
      <c r="I52" s="11" t="s">
        <v>61</v>
      </c>
    </row>
    <row r="53" spans="1:10" s="13" customFormat="1" x14ac:dyDescent="0.25">
      <c r="A53" s="11">
        <v>49</v>
      </c>
      <c r="B53" s="11">
        <v>0</v>
      </c>
      <c r="C53" s="12" t="s">
        <v>174</v>
      </c>
      <c r="D53" s="12" t="s">
        <v>172</v>
      </c>
      <c r="E53" s="14" t="s">
        <v>21</v>
      </c>
      <c r="F53" s="11" t="s">
        <v>107</v>
      </c>
      <c r="G53" s="11" t="s">
        <v>173</v>
      </c>
      <c r="H53" s="11"/>
      <c r="I53" s="11" t="s">
        <v>109</v>
      </c>
    </row>
    <row r="54" spans="1:10" s="13" customFormat="1" x14ac:dyDescent="0.25">
      <c r="A54" s="11">
        <v>50</v>
      </c>
      <c r="B54" s="11">
        <v>0</v>
      </c>
      <c r="C54" s="12" t="s">
        <v>175</v>
      </c>
      <c r="D54" s="12" t="s">
        <v>172</v>
      </c>
      <c r="E54" s="11">
        <v>0.05</v>
      </c>
      <c r="F54" s="11" t="s">
        <v>107</v>
      </c>
      <c r="G54" s="11" t="s">
        <v>176</v>
      </c>
      <c r="H54" s="11"/>
      <c r="I54" s="11" t="s">
        <v>109</v>
      </c>
    </row>
    <row r="55" spans="1:10" x14ac:dyDescent="0.25">
      <c r="A55" s="3">
        <v>51</v>
      </c>
      <c r="B55" s="3">
        <v>1</v>
      </c>
      <c r="C55" s="4" t="s">
        <v>177</v>
      </c>
      <c r="D55" s="4" t="s">
        <v>178</v>
      </c>
      <c r="E55" s="3" t="s">
        <v>21</v>
      </c>
      <c r="F55" s="3" t="s">
        <v>32</v>
      </c>
      <c r="G55" s="3" t="s">
        <v>179</v>
      </c>
      <c r="H55" s="3" t="s">
        <v>256</v>
      </c>
      <c r="I55" s="3" t="s">
        <v>258</v>
      </c>
      <c r="J55" s="1" t="s">
        <v>277</v>
      </c>
    </row>
    <row r="56" spans="1:10" ht="45" x14ac:dyDescent="0.25">
      <c r="A56" s="3">
        <v>52</v>
      </c>
      <c r="B56" s="3">
        <v>13</v>
      </c>
      <c r="C56" s="4" t="s">
        <v>180</v>
      </c>
      <c r="D56" s="4" t="s">
        <v>181</v>
      </c>
      <c r="E56" s="3" t="s">
        <v>21</v>
      </c>
      <c r="F56" s="3" t="s">
        <v>32</v>
      </c>
      <c r="G56" s="3" t="s">
        <v>182</v>
      </c>
      <c r="H56" s="3" t="s">
        <v>256</v>
      </c>
      <c r="I56" s="3" t="s">
        <v>259</v>
      </c>
      <c r="J56" s="1" t="s">
        <v>278</v>
      </c>
    </row>
    <row r="57" spans="1:10" x14ac:dyDescent="0.25">
      <c r="A57" s="3">
        <v>53</v>
      </c>
      <c r="B57" s="3">
        <v>4</v>
      </c>
      <c r="C57" s="4" t="s">
        <v>183</v>
      </c>
      <c r="D57" s="4" t="s">
        <v>15</v>
      </c>
      <c r="E57" s="5" t="s">
        <v>21</v>
      </c>
      <c r="F57" s="3" t="s">
        <v>32</v>
      </c>
      <c r="G57" s="3" t="s">
        <v>184</v>
      </c>
      <c r="H57" s="3" t="s">
        <v>256</v>
      </c>
      <c r="I57" s="3" t="s">
        <v>260</v>
      </c>
      <c r="J57" s="1" t="s">
        <v>279</v>
      </c>
    </row>
    <row r="58" spans="1:10" x14ac:dyDescent="0.25">
      <c r="A58" s="3">
        <v>54</v>
      </c>
      <c r="B58" s="3">
        <v>3</v>
      </c>
      <c r="C58" s="4" t="s">
        <v>185</v>
      </c>
      <c r="D58" s="4" t="s">
        <v>186</v>
      </c>
      <c r="E58" s="5">
        <v>0.1</v>
      </c>
      <c r="F58" s="3" t="s">
        <v>32</v>
      </c>
      <c r="G58" s="3" t="s">
        <v>187</v>
      </c>
      <c r="H58" s="3" t="s">
        <v>256</v>
      </c>
      <c r="I58" s="3" t="s">
        <v>261</v>
      </c>
      <c r="J58" s="1" t="s">
        <v>280</v>
      </c>
    </row>
    <row r="59" spans="1:10" ht="30" x14ac:dyDescent="0.25">
      <c r="A59" s="3">
        <v>55</v>
      </c>
      <c r="B59" s="3">
        <v>10</v>
      </c>
      <c r="C59" s="4" t="s">
        <v>188</v>
      </c>
      <c r="D59" s="4" t="s">
        <v>189</v>
      </c>
      <c r="E59" s="5">
        <v>0.05</v>
      </c>
      <c r="F59" s="3" t="s">
        <v>32</v>
      </c>
      <c r="G59" s="3" t="s">
        <v>190</v>
      </c>
      <c r="H59" s="3" t="s">
        <v>252</v>
      </c>
      <c r="I59" s="3" t="s">
        <v>253</v>
      </c>
      <c r="J59" s="1" t="s">
        <v>281</v>
      </c>
    </row>
    <row r="60" spans="1:10" x14ac:dyDescent="0.25">
      <c r="A60" s="3">
        <v>56</v>
      </c>
      <c r="B60" s="3">
        <v>3</v>
      </c>
      <c r="C60" s="4" t="s">
        <v>191</v>
      </c>
      <c r="D60" s="4" t="s">
        <v>192</v>
      </c>
      <c r="E60" s="3">
        <v>0.05</v>
      </c>
      <c r="F60" s="3" t="s">
        <v>32</v>
      </c>
      <c r="G60" s="3" t="s">
        <v>193</v>
      </c>
      <c r="H60" s="3" t="s">
        <v>254</v>
      </c>
      <c r="I60" s="3" t="s">
        <v>255</v>
      </c>
      <c r="J60" s="1" t="s">
        <v>282</v>
      </c>
    </row>
    <row r="61" spans="1:10" x14ac:dyDescent="0.25">
      <c r="A61" s="3">
        <v>57</v>
      </c>
      <c r="B61" s="3">
        <v>1</v>
      </c>
      <c r="C61" s="4" t="s">
        <v>194</v>
      </c>
      <c r="D61" s="4" t="s">
        <v>195</v>
      </c>
      <c r="E61" s="3" t="s">
        <v>21</v>
      </c>
      <c r="F61" s="3" t="s">
        <v>32</v>
      </c>
      <c r="G61" s="3" t="s">
        <v>196</v>
      </c>
      <c r="H61" s="3" t="s">
        <v>256</v>
      </c>
      <c r="I61" s="3" t="s">
        <v>262</v>
      </c>
      <c r="J61" s="1" t="s">
        <v>283</v>
      </c>
    </row>
    <row r="62" spans="1:10" s="13" customFormat="1" x14ac:dyDescent="0.25">
      <c r="A62" s="11">
        <v>58</v>
      </c>
      <c r="B62" s="11">
        <v>0</v>
      </c>
      <c r="C62" s="12" t="s">
        <v>197</v>
      </c>
      <c r="D62" s="12" t="s">
        <v>53</v>
      </c>
      <c r="E62" s="11" t="s">
        <v>21</v>
      </c>
      <c r="F62" s="11" t="s">
        <v>32</v>
      </c>
      <c r="G62" s="11" t="s">
        <v>198</v>
      </c>
      <c r="H62" s="11"/>
      <c r="I62" s="11" t="s">
        <v>61</v>
      </c>
    </row>
    <row r="63" spans="1:10" s="13" customFormat="1" x14ac:dyDescent="0.25">
      <c r="A63" s="11">
        <v>59</v>
      </c>
      <c r="B63" s="11">
        <v>0</v>
      </c>
      <c r="C63" s="12" t="s">
        <v>199</v>
      </c>
      <c r="D63" s="12" t="s">
        <v>172</v>
      </c>
      <c r="E63" s="11" t="s">
        <v>21</v>
      </c>
      <c r="F63" s="11" t="s">
        <v>32</v>
      </c>
      <c r="G63" s="11" t="s">
        <v>200</v>
      </c>
      <c r="H63" s="11"/>
      <c r="I63" s="11" t="s">
        <v>61</v>
      </c>
    </row>
    <row r="64" spans="1:10" ht="30" x14ac:dyDescent="0.25">
      <c r="A64" s="3">
        <v>60</v>
      </c>
      <c r="B64" s="3">
        <v>6</v>
      </c>
      <c r="C64" s="4" t="s">
        <v>201</v>
      </c>
      <c r="D64" s="4" t="s">
        <v>202</v>
      </c>
      <c r="E64" s="3" t="s">
        <v>21</v>
      </c>
      <c r="F64" s="3" t="s">
        <v>16</v>
      </c>
      <c r="G64" s="3" t="s">
        <v>203</v>
      </c>
      <c r="H64" s="3" t="s">
        <v>256</v>
      </c>
      <c r="I64" s="3" t="s">
        <v>263</v>
      </c>
      <c r="J64" s="1" t="s">
        <v>284</v>
      </c>
    </row>
    <row r="65" spans="1:10" s="13" customFormat="1" x14ac:dyDescent="0.25">
      <c r="A65" s="11">
        <v>61</v>
      </c>
      <c r="B65" s="11">
        <v>0</v>
      </c>
      <c r="C65" s="12" t="s">
        <v>204</v>
      </c>
      <c r="D65" s="12" t="s">
        <v>53</v>
      </c>
      <c r="E65" s="14" t="s">
        <v>21</v>
      </c>
      <c r="F65" s="11" t="s">
        <v>16</v>
      </c>
      <c r="G65" s="11" t="s">
        <v>205</v>
      </c>
      <c r="H65" s="11"/>
      <c r="I65" s="11" t="s">
        <v>61</v>
      </c>
    </row>
    <row r="66" spans="1:10" ht="30" x14ac:dyDescent="0.25">
      <c r="A66" s="3">
        <v>62</v>
      </c>
      <c r="B66" s="3">
        <v>9</v>
      </c>
      <c r="C66" s="4" t="s">
        <v>206</v>
      </c>
      <c r="D66" s="4">
        <v>0</v>
      </c>
      <c r="E66" s="3">
        <v>0.01</v>
      </c>
      <c r="F66" s="3" t="s">
        <v>207</v>
      </c>
      <c r="G66" s="3" t="s">
        <v>208</v>
      </c>
      <c r="H66" s="3"/>
      <c r="I66" s="3" t="s">
        <v>61</v>
      </c>
      <c r="J66" s="1" t="s">
        <v>285</v>
      </c>
    </row>
    <row r="67" spans="1:10" s="13" customFormat="1" x14ac:dyDescent="0.25">
      <c r="A67" s="11">
        <v>63</v>
      </c>
      <c r="B67" s="11">
        <v>0</v>
      </c>
      <c r="C67" s="12" t="s">
        <v>209</v>
      </c>
      <c r="D67" s="12" t="s">
        <v>53</v>
      </c>
      <c r="E67" s="11" t="s">
        <v>21</v>
      </c>
      <c r="F67" s="11" t="s">
        <v>210</v>
      </c>
      <c r="G67" s="11" t="s">
        <v>211</v>
      </c>
      <c r="H67" s="11"/>
      <c r="I67" s="11" t="s">
        <v>61</v>
      </c>
    </row>
    <row r="68" spans="1:10" s="13" customFormat="1" x14ac:dyDescent="0.25">
      <c r="A68" s="11">
        <v>64</v>
      </c>
      <c r="B68" s="11">
        <v>0</v>
      </c>
      <c r="C68" s="12" t="s">
        <v>212</v>
      </c>
      <c r="D68" s="12" t="s">
        <v>53</v>
      </c>
      <c r="E68" s="11" t="s">
        <v>21</v>
      </c>
      <c r="F68" s="11" t="s">
        <v>213</v>
      </c>
      <c r="G68" s="11" t="s">
        <v>211</v>
      </c>
      <c r="H68" s="11"/>
      <c r="I68" s="11" t="s">
        <v>61</v>
      </c>
    </row>
    <row r="69" spans="1:10" s="13" customFormat="1" ht="45" x14ac:dyDescent="0.25">
      <c r="A69" s="11">
        <v>65</v>
      </c>
      <c r="B69" s="11">
        <v>0</v>
      </c>
      <c r="C69" s="12" t="s">
        <v>214</v>
      </c>
      <c r="D69" s="12" t="s">
        <v>53</v>
      </c>
      <c r="E69" s="11" t="s">
        <v>21</v>
      </c>
      <c r="F69" s="11" t="s">
        <v>215</v>
      </c>
      <c r="G69" s="11" t="s">
        <v>216</v>
      </c>
      <c r="H69" s="11"/>
      <c r="I69" s="11">
        <v>5000</v>
      </c>
    </row>
    <row r="70" spans="1:10" x14ac:dyDescent="0.25">
      <c r="A70" s="3">
        <v>66</v>
      </c>
      <c r="B70" s="3">
        <v>1</v>
      </c>
      <c r="C70" s="4" t="s">
        <v>240</v>
      </c>
      <c r="D70" s="4" t="s">
        <v>241</v>
      </c>
      <c r="E70" s="3" t="s">
        <v>21</v>
      </c>
      <c r="F70" s="3" t="s">
        <v>215</v>
      </c>
      <c r="G70" s="3" t="s">
        <v>242</v>
      </c>
      <c r="H70" s="3"/>
      <c r="I70" s="3">
        <v>5000</v>
      </c>
      <c r="J70" s="1" t="s">
        <v>265</v>
      </c>
    </row>
    <row r="71" spans="1:10" x14ac:dyDescent="0.25">
      <c r="A71" s="3">
        <v>67</v>
      </c>
      <c r="B71" s="3">
        <v>4</v>
      </c>
      <c r="C71" s="4" t="s">
        <v>217</v>
      </c>
      <c r="D71" s="4" t="s">
        <v>218</v>
      </c>
      <c r="E71" s="3" t="s">
        <v>21</v>
      </c>
      <c r="F71" s="3" t="s">
        <v>215</v>
      </c>
      <c r="G71" s="3" t="s">
        <v>219</v>
      </c>
      <c r="H71" s="3"/>
      <c r="I71" s="3">
        <v>5001</v>
      </c>
      <c r="J71" s="1" t="str">
        <f>VLOOKUP(I:I,[1]BillOfMater3455ials!$H:$I,2,0)</f>
        <v>EH0129</v>
      </c>
    </row>
    <row r="72" spans="1:10" x14ac:dyDescent="0.25">
      <c r="A72" s="3">
        <v>68</v>
      </c>
      <c r="B72" s="3">
        <v>2</v>
      </c>
      <c r="C72" s="4" t="s">
        <v>243</v>
      </c>
      <c r="D72" s="4" t="s">
        <v>220</v>
      </c>
      <c r="E72" s="3" t="s">
        <v>21</v>
      </c>
      <c r="F72" s="3" t="s">
        <v>215</v>
      </c>
      <c r="G72" s="3" t="s">
        <v>221</v>
      </c>
      <c r="H72" s="3"/>
      <c r="I72" s="3">
        <v>5000</v>
      </c>
      <c r="J72" s="1" t="s">
        <v>265</v>
      </c>
    </row>
    <row r="73" spans="1:10" x14ac:dyDescent="0.25">
      <c r="A73" s="3">
        <v>69</v>
      </c>
      <c r="B73" s="3">
        <v>1</v>
      </c>
      <c r="C73" s="4" t="s">
        <v>222</v>
      </c>
      <c r="D73" s="4" t="s">
        <v>223</v>
      </c>
      <c r="E73" s="3" t="s">
        <v>21</v>
      </c>
      <c r="F73" s="3" t="s">
        <v>224</v>
      </c>
      <c r="G73" s="3" t="s">
        <v>225</v>
      </c>
      <c r="H73" s="3"/>
      <c r="I73" s="3" t="s">
        <v>226</v>
      </c>
      <c r="J73" s="1" t="str">
        <f>VLOOKUP(I:I,[1]BillOfMater3455ials!$H:$I,2,0)</f>
        <v>EH1469</v>
      </c>
    </row>
    <row r="74" spans="1:10" ht="30" x14ac:dyDescent="0.25">
      <c r="A74" s="3">
        <v>70</v>
      </c>
      <c r="B74" s="3">
        <v>1</v>
      </c>
      <c r="C74" s="4" t="s">
        <v>245</v>
      </c>
      <c r="D74" s="4" t="s">
        <v>245</v>
      </c>
      <c r="E74" s="3"/>
      <c r="F74" s="4" t="s">
        <v>246</v>
      </c>
      <c r="G74" s="3"/>
      <c r="H74" s="3"/>
      <c r="I74" s="4" t="s">
        <v>247</v>
      </c>
      <c r="J74" s="1" t="str">
        <f>VLOOKUP(I:I,[1]BillOfMater3455ials!$H:$I,2,0)</f>
        <v>EH0823</v>
      </c>
    </row>
    <row r="78" spans="1:10" ht="19.5" thickBot="1" x14ac:dyDescent="0.35">
      <c r="A78" s="17" t="s">
        <v>287</v>
      </c>
      <c r="B78" s="18"/>
      <c r="C78" s="18"/>
      <c r="D78" s="19"/>
    </row>
    <row r="79" spans="1:10" ht="30" customHeight="1" thickBot="1" x14ac:dyDescent="0.3">
      <c r="A79" s="15" t="s">
        <v>238</v>
      </c>
      <c r="B79" s="16"/>
      <c r="C79" s="7" t="str">
        <f>D23</f>
        <v xml:space="preserve">MAX2870            </v>
      </c>
      <c r="D79" s="6" t="s">
        <v>237</v>
      </c>
    </row>
    <row r="93" spans="1:4" ht="49.5" customHeight="1" x14ac:dyDescent="0.3">
      <c r="A93" s="20" t="s">
        <v>288</v>
      </c>
      <c r="B93" s="21"/>
      <c r="C93" s="21"/>
      <c r="D93" s="22"/>
    </row>
  </sheetData>
  <mergeCells count="3">
    <mergeCell ref="A79:B79"/>
    <mergeCell ref="A78:D78"/>
    <mergeCell ref="A93:D9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BillOfMater3455ials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Liu</dc:creator>
  <cp:lastModifiedBy>Maxim User</cp:lastModifiedBy>
  <dcterms:created xsi:type="dcterms:W3CDTF">2014-05-06T17:18:07Z</dcterms:created>
  <dcterms:modified xsi:type="dcterms:W3CDTF">2014-10-03T18:09:58Z</dcterms:modified>
</cp:coreProperties>
</file>